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SAI\BAM\POLE1\COMMUN\05-BSN\DAF_2025_000286 - AUXONNE (21) - QUARTIER BONAPARTE - Construction d'une nouvelle armurerie\2-CONSULTATION\1_DCE\C-DEMAT\PLACE\PIECE DE PRIX\"/>
    </mc:Choice>
  </mc:AlternateContent>
  <bookViews>
    <workbookView xWindow="285" yWindow="-195" windowWidth="13650" windowHeight="7605" firstSheet="2" activeTab="6"/>
  </bookViews>
  <sheets>
    <sheet name="Page de garde" sheetId="4" r:id="rId1"/>
    <sheet name="Synthèse" sheetId="26" r:id="rId2"/>
    <sheet name="DG" sheetId="2" r:id="rId3"/>
    <sheet name="ST - Vierge" sheetId="7" state="hidden" r:id="rId4"/>
    <sheet name="ST01" sheetId="18" r:id="rId5"/>
    <sheet name="ST02" sheetId="22" r:id="rId6"/>
    <sheet name="ST03" sheetId="21" r:id="rId7"/>
    <sheet name="ST04" sheetId="20" r:id="rId8"/>
    <sheet name="ST05" sheetId="17" r:id="rId9"/>
    <sheet name="ST06" sheetId="16" r:id="rId10"/>
    <sheet name="ST07" sheetId="8" r:id="rId11"/>
    <sheet name="ST08" sheetId="9" r:id="rId12"/>
    <sheet name="ST09" sheetId="10" r:id="rId13"/>
    <sheet name="ST10" sheetId="11" r:id="rId14"/>
    <sheet name="ST11" sheetId="12" r:id="rId15"/>
    <sheet name="ST12" sheetId="13" r:id="rId16"/>
    <sheet name="ST13" sheetId="14" r:id="rId17"/>
    <sheet name="ST14" sheetId="15" r:id="rId18"/>
    <sheet name="ST15" sheetId="24" r:id="rId19"/>
    <sheet name="ST16" sheetId="27" r:id="rId20"/>
  </sheets>
  <definedNames>
    <definedName name="_xlnm.Print_Titles" localSheetId="2">DG!$2:$2</definedName>
    <definedName name="_xlnm.Print_Titles" localSheetId="3">'ST - Vierge'!$2:$2</definedName>
    <definedName name="_xlnm.Print_Titles" localSheetId="4">'ST01'!$2:$2</definedName>
    <definedName name="_xlnm.Print_Titles" localSheetId="5">'ST02'!$2:$2</definedName>
    <definedName name="_xlnm.Print_Titles" localSheetId="6">'ST03'!$2:$2</definedName>
    <definedName name="_xlnm.Print_Titles" localSheetId="7">'ST04'!$2:$2</definedName>
    <definedName name="_xlnm.Print_Titles" localSheetId="8">'ST05'!$2:$2</definedName>
    <definedName name="_xlnm.Print_Titles" localSheetId="9">'ST06'!$2:$2</definedName>
    <definedName name="_xlnm.Print_Titles" localSheetId="18">'ST15'!$2:$2</definedName>
    <definedName name="_xlnm.Print_Titles" localSheetId="19">'ST16'!$2:$2</definedName>
    <definedName name="_xlnm.Print_Area" localSheetId="2">DG!$A$1:$D$12</definedName>
    <definedName name="_xlnm.Print_Area" localSheetId="0">'Page de garde'!$A$1:$E$40</definedName>
    <definedName name="_xlnm.Print_Area" localSheetId="3">'ST - Vierge'!$A$1:$D$15</definedName>
    <definedName name="_xlnm.Print_Area" localSheetId="4">'ST01'!$A$1:$D$17</definedName>
    <definedName name="_xlnm.Print_Area" localSheetId="5">'ST02'!$A$1:$D$15</definedName>
    <definedName name="_xlnm.Print_Area" localSheetId="6">'ST03'!$A$1:$D$34</definedName>
    <definedName name="_xlnm.Print_Area" localSheetId="7">'ST04'!$A$1:$D$15</definedName>
    <definedName name="_xlnm.Print_Area" localSheetId="8">'ST05'!$A$1:$D$24</definedName>
    <definedName name="_xlnm.Print_Area" localSheetId="9">'ST06'!$A$1:$D$13</definedName>
    <definedName name="_xlnm.Print_Area" localSheetId="18">'ST15'!$A$1:$D$17</definedName>
    <definedName name="_xlnm.Print_Area" localSheetId="19">'ST16'!$A$1:$D$18</definedName>
  </definedNames>
  <calcPr calcId="162913"/>
</workbook>
</file>

<file path=xl/calcChain.xml><?xml version="1.0" encoding="utf-8"?>
<calcChain xmlns="http://schemas.openxmlformats.org/spreadsheetml/2006/main">
  <c r="D15" i="27" l="1"/>
  <c r="D21" i="26"/>
  <c r="B21" i="26"/>
  <c r="D20" i="26" l="1"/>
  <c r="D11" i="26"/>
  <c r="D10" i="26"/>
  <c r="D8" i="26"/>
  <c r="D7" i="26"/>
  <c r="D5" i="26"/>
  <c r="B10" i="26"/>
  <c r="B9" i="26"/>
  <c r="B19" i="26"/>
  <c r="B11" i="26"/>
  <c r="B7" i="26"/>
  <c r="B17" i="26"/>
  <c r="B16" i="26"/>
  <c r="B18" i="26"/>
  <c r="B14" i="26"/>
  <c r="B6" i="26"/>
  <c r="B13" i="26"/>
  <c r="B5" i="26"/>
  <c r="B12" i="26"/>
  <c r="B20" i="26"/>
  <c r="B15" i="26"/>
  <c r="B8" i="26"/>
  <c r="D14" i="24" l="1"/>
  <c r="D12" i="22" l="1"/>
  <c r="D31" i="21"/>
  <c r="D14" i="18"/>
  <c r="D6" i="26" s="1"/>
  <c r="D21" i="17" l="1"/>
  <c r="D10" i="16"/>
  <c r="D9" i="15" l="1"/>
  <c r="D19" i="26" s="1"/>
  <c r="D12" i="14"/>
  <c r="D18" i="26" s="1"/>
  <c r="D12" i="13"/>
  <c r="D17" i="26" s="1"/>
  <c r="D9" i="12"/>
  <c r="D16" i="26" s="1"/>
  <c r="D15" i="11"/>
  <c r="D15" i="26" s="1"/>
  <c r="D11" i="10"/>
  <c r="D14" i="26" s="1"/>
  <c r="D17" i="9"/>
  <c r="D13" i="26" s="1"/>
  <c r="D11" i="8"/>
  <c r="D12" i="26" s="1"/>
  <c r="D10" i="7" l="1"/>
  <c r="D12" i="7" s="1"/>
  <c r="D11" i="7" s="1"/>
  <c r="D9" i="2" l="1"/>
  <c r="D12" i="20" l="1"/>
  <c r="D9" i="26" s="1"/>
  <c r="D22" i="26" s="1"/>
  <c r="D24" i="26" s="1"/>
  <c r="D23" i="26" s="1"/>
</calcChain>
</file>

<file path=xl/sharedStrings.xml><?xml version="1.0" encoding="utf-8"?>
<sst xmlns="http://schemas.openxmlformats.org/spreadsheetml/2006/main" count="620" uniqueCount="287">
  <si>
    <t>Montant HT</t>
  </si>
  <si>
    <t>Indices
BT/TP</t>
  </si>
  <si>
    <t>DÉSIGNATION DES OUVRAGES</t>
  </si>
  <si>
    <t>A  ……………..………………………. ,</t>
  </si>
  <si>
    <t>le …………………………..…………. ,</t>
  </si>
  <si>
    <t>Références
CCTP</t>
  </si>
  <si>
    <t>DG</t>
  </si>
  <si>
    <t>T.V.A. 20%</t>
  </si>
  <si>
    <t>Installations de chantier</t>
  </si>
  <si>
    <t>MONTANT TOTAL HT en €</t>
  </si>
  <si>
    <t>MONTANT TOTAL TTC en €</t>
  </si>
  <si>
    <t xml:space="preserve">IMPORTANT :
Tous les postes de la DPGF doivent être impérativement renseignés, sans modification.
Ne sont pas admis :
- les postes « non chiffrés »
- les postes « pour mémoire »
- les postes « inclus » 
- les montants nuls
- l'ajout ou la suppression de postes
- la modification du cadre
</t>
  </si>
  <si>
    <t>MINISTERE DES ARMEES</t>
  </si>
  <si>
    <t>MARCHE PUBLIC DE TRAVAUX</t>
  </si>
  <si>
    <t>« Rappel : conformément à l’article 4.4 du CCAP, une retenue provisoire hors taxes fixéeà 20.000,00 € HT est appliquée sur les sommes dues au titulaire sur le premier décompte mensuel faisant ressortir une somme suffisante à payer au titulaire pour prélever ladite retenue. La somme ainsi retenue n’est libérée qu’après fourniture de l’ensemble des documents et vérification de leur conformité par le maître d’œuvre. Cette retenue provisoire peut être transformée en retenue définitive s’il n’est pas donné suite à une mise en demeure du RPA »</t>
  </si>
  <si>
    <t>N° de projet</t>
  </si>
  <si>
    <t xml:space="preserve">Quartier Ruty – 64, rue Bersot </t>
  </si>
  <si>
    <t>OBJET DU MARCHE :</t>
  </si>
  <si>
    <r>
      <rPr>
        <b/>
        <u val="double"/>
        <sz val="14"/>
        <rFont val="Arial"/>
        <family val="2"/>
      </rPr>
      <t>MAITRE DE L’OUVRAGE</t>
    </r>
    <r>
      <rPr>
        <b/>
        <sz val="14"/>
        <rFont val="Arial"/>
        <family val="2"/>
      </rPr>
      <t xml:space="preserve"> :</t>
    </r>
  </si>
  <si>
    <t>Décomposition du Prix Global et Forfaitaire</t>
  </si>
  <si>
    <t>(D.P.G.F.)</t>
  </si>
  <si>
    <t>Art. 4</t>
  </si>
  <si>
    <t>Fourniture des documents</t>
  </si>
  <si>
    <t>Prescriptions générales d'exécution</t>
  </si>
  <si>
    <t>Art. 7</t>
  </si>
  <si>
    <t>Art. 9</t>
  </si>
  <si>
    <t>Art. 8</t>
  </si>
  <si>
    <t>BT 01</t>
  </si>
  <si>
    <t>Essais et contrôles</t>
  </si>
  <si>
    <t>Art. 6</t>
  </si>
  <si>
    <t>SERVICE D'INFRASTRUCTURE</t>
  </si>
  <si>
    <t>DE LA DEFENSE NORD-EST</t>
  </si>
  <si>
    <t>(SID-NE)</t>
  </si>
  <si>
    <t>SOUS-DIRECTION INVESTISSEMENT</t>
  </si>
  <si>
    <t>Pôle maîtrise d'œuvre interne de Besançon</t>
  </si>
  <si>
    <t xml:space="preserve">BP 21437 </t>
  </si>
  <si>
    <t>25 007 BESANCON</t>
  </si>
  <si>
    <t xml:space="preserve">AUXONNE (21) – 511RT– Quartier Bonaparte – Construction d’une nouvelle armurerie. 
COSI : 452614
</t>
  </si>
  <si>
    <t>DÉCOMPOSITION DU PRIX GLOBAL ET FORFAITAIRE</t>
  </si>
  <si>
    <t>ST X</t>
  </si>
  <si>
    <t>XXXX</t>
  </si>
  <si>
    <t>Art. X</t>
  </si>
  <si>
    <t>BT XX</t>
  </si>
  <si>
    <t>ST 07</t>
  </si>
  <si>
    <t>Cloisonnement</t>
  </si>
  <si>
    <t>BT 08</t>
  </si>
  <si>
    <t>Art. 3</t>
  </si>
  <si>
    <t>Plafonds</t>
  </si>
  <si>
    <t>Isolation</t>
  </si>
  <si>
    <t>Art. 5</t>
  </si>
  <si>
    <t>Menuiseries intérieures</t>
  </si>
  <si>
    <t>Plancher surélevé</t>
  </si>
  <si>
    <t>ST 08</t>
  </si>
  <si>
    <t>Menuiserie métallique, ferronnerie et serrurerie</t>
  </si>
  <si>
    <t>BT 42</t>
  </si>
  <si>
    <t>ST 09</t>
  </si>
  <si>
    <t>Carrelage et faïence</t>
  </si>
  <si>
    <t>BT 09</t>
  </si>
  <si>
    <t>Carrelage</t>
  </si>
  <si>
    <t>Faïence</t>
  </si>
  <si>
    <t>BT 46</t>
  </si>
  <si>
    <t>ST 10</t>
  </si>
  <si>
    <t>Peinture</t>
  </si>
  <si>
    <t>Définition des systèmes</t>
  </si>
  <si>
    <t>ST 11</t>
  </si>
  <si>
    <t>Chauffage</t>
  </si>
  <si>
    <t>Obligations de l'entreprise</t>
  </si>
  <si>
    <t>BT 40</t>
  </si>
  <si>
    <t>Installation de distribution</t>
  </si>
  <si>
    <t>ST 12</t>
  </si>
  <si>
    <t>BT 41</t>
  </si>
  <si>
    <t>VMC</t>
  </si>
  <si>
    <t>Art. 10</t>
  </si>
  <si>
    <t>BT 38</t>
  </si>
  <si>
    <t>ST 13</t>
  </si>
  <si>
    <t>Plomberie sanitaire - ECS</t>
  </si>
  <si>
    <t>Plomberie sanitaire</t>
  </si>
  <si>
    <t>Production et distribution d'ECS</t>
  </si>
  <si>
    <t>ST 14</t>
  </si>
  <si>
    <t>Air comprimé</t>
  </si>
  <si>
    <t>Station de compression</t>
  </si>
  <si>
    <t>Réseau d'air comprimé</t>
  </si>
  <si>
    <t>Mise en œuvre de l'isolant</t>
  </si>
  <si>
    <t>Mise en œuvre du système d'étanchéïté</t>
  </si>
  <si>
    <t>Mise en œuvre des évacuations d'eau pluviales</t>
  </si>
  <si>
    <t>Réalisation des épreuves d'étanchéïté</t>
  </si>
  <si>
    <t>Art. 7.2</t>
  </si>
  <si>
    <t>Art. 6.1</t>
  </si>
  <si>
    <t>BT 53</t>
  </si>
  <si>
    <t>ST 06</t>
  </si>
  <si>
    <t>ST 05</t>
  </si>
  <si>
    <t>Mise en œuvre de la couverture bâtiment stockage</t>
  </si>
  <si>
    <t>Mise en œuvre de la couverture bâtiment historique</t>
  </si>
  <si>
    <t>Mise en œuvre des couvertines en zinc</t>
  </si>
  <si>
    <t>BT 32</t>
  </si>
  <si>
    <t>Art. 5.4.2</t>
  </si>
  <si>
    <t>Art. 5.5</t>
  </si>
  <si>
    <t>ST 01</t>
  </si>
  <si>
    <t>VRD</t>
  </si>
  <si>
    <t>BT 02</t>
  </si>
  <si>
    <t>Réseau d'adduction d'eau</t>
  </si>
  <si>
    <t>Réseau de chauffage</t>
  </si>
  <si>
    <t>Réseau d'eaux usées</t>
  </si>
  <si>
    <t>Réseau d'eau pluviales</t>
  </si>
  <si>
    <t>Réseau courant fort</t>
  </si>
  <si>
    <t>Réseau courant faible</t>
  </si>
  <si>
    <t>Voiries</t>
  </si>
  <si>
    <t>Espaces-verts</t>
  </si>
  <si>
    <t>Art. 11</t>
  </si>
  <si>
    <t>Art. 12</t>
  </si>
  <si>
    <t>Art. 7.1</t>
  </si>
  <si>
    <t>Art. 8.1</t>
  </si>
  <si>
    <t>Art. 8.2</t>
  </si>
  <si>
    <t>Art. 5.1</t>
  </si>
  <si>
    <t>Support de couverture</t>
  </si>
  <si>
    <t>Art. 5.2</t>
  </si>
  <si>
    <t>Art. 5.3</t>
  </si>
  <si>
    <t>Art. 5.4</t>
  </si>
  <si>
    <t>Art. 5.4.1</t>
  </si>
  <si>
    <t>Points singuliers</t>
  </si>
  <si>
    <t>Ecran de sous-toiture</t>
  </si>
  <si>
    <t>Evacuation des eaux pluviales</t>
  </si>
  <si>
    <t>Couverture en tuiles</t>
  </si>
  <si>
    <t>Ouvrages divers</t>
  </si>
  <si>
    <t>Evacuation d'eau pluviales toit terrasse</t>
  </si>
  <si>
    <t>ST 04</t>
  </si>
  <si>
    <t>Charpente</t>
  </si>
  <si>
    <t>BT 07</t>
  </si>
  <si>
    <t>Charpente bâtiment de stockage</t>
  </si>
  <si>
    <t>Auvent</t>
  </si>
  <si>
    <t>Ossature primaire</t>
  </si>
  <si>
    <t>Structure de l'auvent</t>
  </si>
  <si>
    <t>Remplissage</t>
  </si>
  <si>
    <t>Collecte des eaux pluviales</t>
  </si>
  <si>
    <t>Art. 7.3</t>
  </si>
  <si>
    <t>Art. 7.4</t>
  </si>
  <si>
    <t>ST 15</t>
  </si>
  <si>
    <t>Electricité</t>
  </si>
  <si>
    <t>Installations de distribution basse tension</t>
  </si>
  <si>
    <t>Eclairage intérieur</t>
  </si>
  <si>
    <t>Equipements électriques intérieurs</t>
  </si>
  <si>
    <t>Eclairage de sécurité</t>
  </si>
  <si>
    <t>Eclairage extérieur</t>
  </si>
  <si>
    <t>Mise à la terre des installations</t>
  </si>
  <si>
    <t>Gaine technique VDI</t>
  </si>
  <si>
    <t>Installations de desserte informatique</t>
  </si>
  <si>
    <t>BT 47</t>
  </si>
  <si>
    <t>ST 03</t>
  </si>
  <si>
    <t>Gros-œuvre</t>
  </si>
  <si>
    <t>Terrassements</t>
  </si>
  <si>
    <t>Fondations</t>
  </si>
  <si>
    <t>Fondations superficielles</t>
  </si>
  <si>
    <t>Mise à la terre</t>
  </si>
  <si>
    <t>Soubassements</t>
  </si>
  <si>
    <t>Drainage périphérique</t>
  </si>
  <si>
    <t>Pré-murs</t>
  </si>
  <si>
    <t>Voiles béton</t>
  </si>
  <si>
    <t>Ouvrages en béton armé</t>
  </si>
  <si>
    <t>Poteaux</t>
  </si>
  <si>
    <t>Poutres</t>
  </si>
  <si>
    <t>Dalles horizontales</t>
  </si>
  <si>
    <t>Art. 6.2</t>
  </si>
  <si>
    <t>Art. 6.3</t>
  </si>
  <si>
    <t>Art. 6.4</t>
  </si>
  <si>
    <t>Art. 6.5</t>
  </si>
  <si>
    <t>Murs maçonnés</t>
  </si>
  <si>
    <t>Contre-cloisons</t>
  </si>
  <si>
    <t>Art 8.1</t>
  </si>
  <si>
    <t>Art 8.2</t>
  </si>
  <si>
    <t>Dallages</t>
  </si>
  <si>
    <t>Dallage bâtiment historique</t>
  </si>
  <si>
    <t>Dallage bâtiment de stockage (et liaisons)</t>
  </si>
  <si>
    <t>ST 02</t>
  </si>
  <si>
    <t>Maçonnerie traditionnelle</t>
  </si>
  <si>
    <t>BT 03</t>
  </si>
  <si>
    <t>Travaux préparatoires / Curage</t>
  </si>
  <si>
    <t>Reconstruction de la façade EST du bâtiment</t>
  </si>
  <si>
    <t>Modification des ouvertures</t>
  </si>
  <si>
    <t>Réparation du mur d'enceinte</t>
  </si>
  <si>
    <t>Traitement des pierres et briques</t>
  </si>
  <si>
    <t>Revêtement de façade</t>
  </si>
  <si>
    <t>BT 06</t>
  </si>
  <si>
    <t>Murs porteurs</t>
  </si>
  <si>
    <t xml:space="preserve">Joints dilatation </t>
  </si>
  <si>
    <t>Art 9</t>
  </si>
  <si>
    <t>Art 8.3</t>
  </si>
  <si>
    <t>Art 10.1</t>
  </si>
  <si>
    <t xml:space="preserve">Travaux de façade sur paroi béton </t>
  </si>
  <si>
    <t>Enduit extérieur</t>
  </si>
  <si>
    <t>ITE</t>
  </si>
  <si>
    <t>Isolation voile béton Est</t>
  </si>
  <si>
    <t>Art 10.2</t>
  </si>
  <si>
    <t>Art 10.3</t>
  </si>
  <si>
    <t>Ouvrages divers sur bâtiment historique</t>
  </si>
  <si>
    <t>Art 11</t>
  </si>
  <si>
    <t>Reports</t>
  </si>
  <si>
    <t>Système de vidéo-surveillance</t>
  </si>
  <si>
    <t>Interphonie/Visiophonie</t>
  </si>
  <si>
    <t>Commande du SAS</t>
  </si>
  <si>
    <t>Système d'alarme</t>
  </si>
  <si>
    <t>Divers</t>
  </si>
  <si>
    <t>Formation</t>
  </si>
  <si>
    <t>ST 16</t>
  </si>
  <si>
    <t>Menuiseries métalliques</t>
  </si>
  <si>
    <t>Art. 4.1</t>
  </si>
  <si>
    <t>Portes anti-effraction</t>
  </si>
  <si>
    <t>Art. 4.2</t>
  </si>
  <si>
    <t>Portes locaux techniques</t>
  </si>
  <si>
    <t>Art. 4.3</t>
  </si>
  <si>
    <t>PM7 portes des alvéoles</t>
  </si>
  <si>
    <t>Art. 4.4</t>
  </si>
  <si>
    <t>PM8 portes d'accès aux combles</t>
  </si>
  <si>
    <t>Art. 4.5</t>
  </si>
  <si>
    <t>Châssis fixes retardateur d'effraction</t>
  </si>
  <si>
    <t>Art. 4.6</t>
  </si>
  <si>
    <t>Guichet de distribution</t>
  </si>
  <si>
    <t>Art. 4.7</t>
  </si>
  <si>
    <t>Menuiseries alluminium</t>
  </si>
  <si>
    <t>Serrurerie et équipements</t>
  </si>
  <si>
    <t>Métallerie</t>
  </si>
  <si>
    <t>Ferronerie</t>
  </si>
  <si>
    <t>Zone vie</t>
  </si>
  <si>
    <t>Pièces humides</t>
  </si>
  <si>
    <t>Carrelage mural</t>
  </si>
  <si>
    <t>Plinthes bois</t>
  </si>
  <si>
    <t>Système 1 – S1</t>
  </si>
  <si>
    <t>Système 2 – S2</t>
  </si>
  <si>
    <t>Système 3 – S3</t>
  </si>
  <si>
    <t>Système 4 – S4</t>
  </si>
  <si>
    <t>Art. 7.5</t>
  </si>
  <si>
    <t>Système 5 – S5</t>
  </si>
  <si>
    <t>Art. 7.6</t>
  </si>
  <si>
    <t>Système 6 – S6</t>
  </si>
  <si>
    <t>Art. 7.7</t>
  </si>
  <si>
    <t>Système 7 – S7</t>
  </si>
  <si>
    <t>Création d'une sous-station</t>
  </si>
  <si>
    <t>Les centrales de ventillation</t>
  </si>
  <si>
    <t>Centrale double flux zone 1</t>
  </si>
  <si>
    <t>Art. 8.3</t>
  </si>
  <si>
    <t>Centrale double flux zone 2</t>
  </si>
  <si>
    <t>Art. 8.4</t>
  </si>
  <si>
    <t>VMC simple flux</t>
  </si>
  <si>
    <t>Mise en œuvre et matériels</t>
  </si>
  <si>
    <t>Mise en route des l'installations</t>
  </si>
  <si>
    <t>Installation de traitement d'eau</t>
  </si>
  <si>
    <t>Réseau d'eau usée</t>
  </si>
  <si>
    <t>Appareils sanitaires et équipements</t>
  </si>
  <si>
    <t>Désinfection et essais</t>
  </si>
  <si>
    <t>DAF_2025_000286</t>
  </si>
  <si>
    <t>Synthèse</t>
  </si>
  <si>
    <t>ST01</t>
  </si>
  <si>
    <t>ST02</t>
  </si>
  <si>
    <t>ST03</t>
  </si>
  <si>
    <t>ST04</t>
  </si>
  <si>
    <t>ST05</t>
  </si>
  <si>
    <t>ST06</t>
  </si>
  <si>
    <t>ST07</t>
  </si>
  <si>
    <t>ST08</t>
  </si>
  <si>
    <t>ST09</t>
  </si>
  <si>
    <t>ST10</t>
  </si>
  <si>
    <t>ST11</t>
  </si>
  <si>
    <t>ST12</t>
  </si>
  <si>
    <t>ST13</t>
  </si>
  <si>
    <t>ST14</t>
  </si>
  <si>
    <t>ST15</t>
  </si>
  <si>
    <t>ST16</t>
  </si>
  <si>
    <t>BT01</t>
  </si>
  <si>
    <t>BT02</t>
  </si>
  <si>
    <t>BT03</t>
  </si>
  <si>
    <t>BT06</t>
  </si>
  <si>
    <t>BT07</t>
  </si>
  <si>
    <t>BT32</t>
  </si>
  <si>
    <t>BT53</t>
  </si>
  <si>
    <t>BT08</t>
  </si>
  <si>
    <t>BT42</t>
  </si>
  <si>
    <t>BT09</t>
  </si>
  <si>
    <t>BT46</t>
  </si>
  <si>
    <t>BT40</t>
  </si>
  <si>
    <t>BT41</t>
  </si>
  <si>
    <t>BT38</t>
  </si>
  <si>
    <t>BT47</t>
  </si>
  <si>
    <t>Dispositions générales</t>
  </si>
  <si>
    <t>Couverture</t>
  </si>
  <si>
    <t>Toiture terrasse</t>
  </si>
  <si>
    <t>Cloisonnement, plafonds, isolation, menuiseries bois et plancher surélevé</t>
  </si>
  <si>
    <t>Sureté</t>
  </si>
  <si>
    <t>Sécurité incendie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</si>
</sst>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9" x14ac:knownFonts="1">
    <font>
      <sz val="10"/>
      <name val="Arial"/>
    </font>
    <font>
      <sz val="10"/>
      <name val="Arial"/>
      <family val="2"/>
    </font>
    <font>
      <sz val="10"/>
      <name val="Arial"/>
      <family val="2"/>
    </font>
    <font>
      <b/>
      <u/>
      <sz val="12"/>
      <name val="Arial"/>
      <family val="2"/>
    </font>
    <font>
      <b/>
      <sz val="10"/>
      <name val="Arial"/>
      <family val="2"/>
    </font>
    <font>
      <sz val="10"/>
      <name val="Arial Narrow"/>
      <family val="2"/>
    </font>
    <font>
      <b/>
      <sz val="14"/>
      <name val="Arial Narrow"/>
      <family val="2"/>
    </font>
    <font>
      <sz val="11"/>
      <name val="Times New Roman"/>
      <family val="1"/>
    </font>
    <font>
      <sz val="12"/>
      <name val="Times New Roman"/>
      <family val="1"/>
    </font>
    <font>
      <b/>
      <sz val="12"/>
      <name val="Times New Roman"/>
      <family val="1"/>
    </font>
    <font>
      <sz val="9"/>
      <name val="Arial"/>
      <family val="2"/>
    </font>
    <font>
      <sz val="18"/>
      <name val="Arial"/>
      <family val="2"/>
    </font>
    <font>
      <b/>
      <sz val="18"/>
      <name val="Arial"/>
      <family val="2"/>
    </font>
    <font>
      <b/>
      <sz val="16"/>
      <name val="Arial"/>
      <family val="2"/>
    </font>
    <font>
      <b/>
      <sz val="12"/>
      <name val="Arial"/>
      <family val="2"/>
    </font>
    <font>
      <b/>
      <sz val="11"/>
      <name val="Arial"/>
      <family val="2"/>
    </font>
    <font>
      <b/>
      <sz val="14"/>
      <name val="Arial"/>
      <family val="2"/>
    </font>
    <font>
      <b/>
      <u val="double"/>
      <sz val="14"/>
      <name val="Arial"/>
      <family val="2"/>
    </font>
    <font>
      <i/>
      <sz val="10"/>
      <name val="Arial"/>
      <family val="2"/>
    </font>
  </fonts>
  <fills count="3">
    <fill>
      <patternFill patternType="none"/>
    </fill>
    <fill>
      <patternFill patternType="gray125"/>
    </fill>
    <fill>
      <patternFill patternType="lightUp"/>
    </fill>
  </fills>
  <borders count="3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2" fillId="0" borderId="0"/>
    <xf numFmtId="0" fontId="1" fillId="0" borderId="0"/>
  </cellStyleXfs>
  <cellXfs count="168">
    <xf numFmtId="0" fontId="0" fillId="0" borderId="0" xfId="0"/>
    <xf numFmtId="0" fontId="0" fillId="0" borderId="0" xfId="0" applyProtection="1"/>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xf>
    <xf numFmtId="0" fontId="4" fillId="0" borderId="2" xfId="0" applyFont="1" applyBorder="1" applyAlignment="1" applyProtection="1">
      <alignment horizontal="center" vertical="center" wrapText="1"/>
    </xf>
    <xf numFmtId="0" fontId="4" fillId="0" borderId="0" xfId="0" applyNumberFormat="1" applyFont="1" applyBorder="1" applyAlignment="1" applyProtection="1">
      <alignment horizontal="center" vertical="center"/>
    </xf>
    <xf numFmtId="0" fontId="4" fillId="0" borderId="3" xfId="0" applyFont="1" applyBorder="1" applyAlignment="1" applyProtection="1">
      <alignment horizontal="center" vertical="center"/>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left" vertical="center" wrapText="1" indent="1"/>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8" xfId="0" applyFont="1" applyBorder="1" applyAlignment="1" applyProtection="1">
      <alignment horizontal="left" vertical="center" wrapText="1" indent="1"/>
    </xf>
    <xf numFmtId="0" fontId="2" fillId="0" borderId="8" xfId="0" applyFont="1" applyBorder="1" applyAlignment="1" applyProtection="1">
      <alignment horizontal="center" vertical="center" wrapText="1"/>
    </xf>
    <xf numFmtId="0" fontId="4" fillId="0" borderId="0" xfId="0" applyFont="1" applyBorder="1" applyAlignment="1" applyProtection="1">
      <alignment horizontal="left" vertical="center"/>
    </xf>
    <xf numFmtId="0" fontId="4" fillId="0" borderId="0" xfId="0" applyFont="1" applyBorder="1" applyAlignment="1" applyProtection="1">
      <alignment horizontal="center" vertical="center" wrapText="1"/>
    </xf>
    <xf numFmtId="0" fontId="0" fillId="0" borderId="0" xfId="0" applyAlignment="1" applyProtection="1">
      <alignment vertical="center"/>
    </xf>
    <xf numFmtId="44" fontId="4" fillId="0" borderId="11" xfId="1" applyFont="1" applyBorder="1" applyAlignment="1" applyProtection="1">
      <alignment horizontal="center" vertical="center"/>
    </xf>
    <xf numFmtId="44" fontId="4" fillId="0" borderId="12" xfId="1" applyFont="1" applyBorder="1" applyAlignment="1" applyProtection="1">
      <alignment horizontal="right" vertical="center" indent="2"/>
      <protection locked="0"/>
    </xf>
    <xf numFmtId="44" fontId="4" fillId="0" borderId="13" xfId="1" applyFont="1" applyBorder="1" applyAlignment="1" applyProtection="1">
      <alignment horizontal="right" vertical="center" indent="2"/>
      <protection locked="0"/>
    </xf>
    <xf numFmtId="44" fontId="4" fillId="0" borderId="14" xfId="1" applyFont="1" applyBorder="1" applyAlignment="1" applyProtection="1">
      <alignment horizontal="right" vertical="center" indent="2"/>
      <protection locked="0"/>
    </xf>
    <xf numFmtId="44" fontId="4" fillId="0" borderId="13" xfId="1" applyFont="1" applyBorder="1" applyAlignment="1" applyProtection="1">
      <alignment horizontal="right" vertical="center" indent="2"/>
    </xf>
    <xf numFmtId="44" fontId="4" fillId="0" borderId="14" xfId="1" applyFont="1" applyBorder="1" applyAlignment="1" applyProtection="1">
      <alignment horizontal="right" vertical="center" indent="2"/>
    </xf>
    <xf numFmtId="44" fontId="4" fillId="0" borderId="0" xfId="1" applyFont="1" applyBorder="1" applyAlignment="1" applyProtection="1">
      <alignment horizontal="left" vertical="center" wrapText="1" indent="1"/>
    </xf>
    <xf numFmtId="44" fontId="2" fillId="0" borderId="0" xfId="1" applyFont="1" applyBorder="1" applyAlignment="1" applyProtection="1">
      <alignment horizontal="center" vertical="center" wrapText="1"/>
    </xf>
    <xf numFmtId="44" fontId="0" fillId="0" borderId="0" xfId="1" applyFont="1" applyProtection="1"/>
    <xf numFmtId="0" fontId="2" fillId="0" borderId="0" xfId="2" applyAlignment="1">
      <alignment vertical="center"/>
    </xf>
    <xf numFmtId="0" fontId="5" fillId="0" borderId="0" xfId="2" applyFont="1" applyAlignment="1">
      <alignment horizontal="justify" vertical="center"/>
    </xf>
    <xf numFmtId="0" fontId="5" fillId="0" borderId="0" xfId="2" applyFont="1" applyAlignment="1">
      <alignment horizontal="center" vertical="center" wrapText="1"/>
    </xf>
    <xf numFmtId="0" fontId="5" fillId="0" borderId="0" xfId="2" applyFont="1" applyAlignment="1">
      <alignment vertical="center" wrapText="1"/>
    </xf>
    <xf numFmtId="0" fontId="8" fillId="0" borderId="0" xfId="0" applyFont="1" applyAlignment="1">
      <alignment horizontal="center" vertical="center"/>
    </xf>
    <xf numFmtId="0" fontId="7" fillId="0" borderId="0" xfId="0" applyFont="1" applyAlignment="1">
      <alignment vertical="center"/>
    </xf>
    <xf numFmtId="0" fontId="10" fillId="0" borderId="0" xfId="0" applyFont="1" applyAlignment="1">
      <alignment vertical="center"/>
    </xf>
    <xf numFmtId="0" fontId="4" fillId="0" borderId="0" xfId="0" applyFont="1" applyAlignment="1">
      <alignment vertical="center"/>
    </xf>
    <xf numFmtId="0" fontId="10" fillId="0" borderId="0" xfId="0" applyFont="1"/>
    <xf numFmtId="0" fontId="10" fillId="0" borderId="0" xfId="0" applyFont="1" applyAlignment="1">
      <alignment horizontal="left" vertical="center" wrapText="1"/>
    </xf>
    <xf numFmtId="0" fontId="9" fillId="0" borderId="0" xfId="0" applyFont="1" applyFill="1" applyBorder="1" applyAlignment="1">
      <alignment horizontal="center" vertical="center"/>
    </xf>
    <xf numFmtId="0" fontId="13" fillId="0" borderId="0" xfId="2" applyFont="1" applyAlignment="1">
      <alignment horizontal="center" vertical="center"/>
    </xf>
    <xf numFmtId="0" fontId="2" fillId="0" borderId="0" xfId="2" applyFont="1" applyAlignment="1">
      <alignment vertical="center"/>
    </xf>
    <xf numFmtId="0" fontId="2" fillId="0" borderId="0" xfId="2" applyFont="1" applyAlignment="1">
      <alignment horizontal="justify" vertical="center"/>
    </xf>
    <xf numFmtId="0" fontId="15" fillId="0" borderId="0" xfId="0" applyFont="1" applyAlignment="1">
      <alignment vertical="center"/>
    </xf>
    <xf numFmtId="0" fontId="2" fillId="0" borderId="15"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6" xfId="0" applyFont="1" applyBorder="1" applyAlignment="1" applyProtection="1">
      <alignment horizontal="left" vertical="center" wrapText="1" indent="1"/>
    </xf>
    <xf numFmtId="0" fontId="2" fillId="0" borderId="15" xfId="0" applyFont="1" applyBorder="1" applyAlignment="1" applyProtection="1">
      <alignment horizontal="left" vertical="center" wrapText="1" indent="1"/>
    </xf>
    <xf numFmtId="44" fontId="4" fillId="0" borderId="11" xfId="1" applyFont="1" applyBorder="1" applyAlignment="1" applyProtection="1">
      <alignment horizontal="right" vertical="center" indent="2"/>
    </xf>
    <xf numFmtId="0" fontId="2" fillId="0" borderId="10" xfId="0" applyFont="1" applyBorder="1" applyAlignment="1" applyProtection="1">
      <alignment horizontal="center" vertical="center" wrapText="1"/>
    </xf>
    <xf numFmtId="44" fontId="4" fillId="0" borderId="16" xfId="1" applyFont="1" applyBorder="1" applyAlignment="1" applyProtection="1">
      <alignment horizontal="right" vertical="center" indent="2"/>
      <protection locked="0"/>
    </xf>
    <xf numFmtId="0" fontId="2" fillId="0" borderId="0"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18" fillId="0" borderId="15" xfId="0" applyFont="1" applyBorder="1" applyAlignment="1" applyProtection="1">
      <alignment horizontal="left" vertical="center" wrapText="1" indent="1"/>
    </xf>
    <xf numFmtId="0" fontId="18" fillId="0" borderId="6" xfId="0" applyFont="1" applyBorder="1" applyAlignment="1" applyProtection="1">
      <alignment horizontal="left" vertical="center" wrapText="1" indent="1"/>
    </xf>
    <xf numFmtId="0" fontId="2" fillId="0" borderId="29" xfId="0" applyFont="1" applyBorder="1" applyAlignment="1" applyProtection="1">
      <alignment horizontal="left" vertical="center" wrapText="1" indent="1"/>
    </xf>
    <xf numFmtId="44" fontId="4" fillId="0" borderId="30" xfId="1" applyFont="1" applyBorder="1" applyAlignment="1" applyProtection="1">
      <alignment horizontal="right" vertical="center" indent="2"/>
      <protection locked="0"/>
    </xf>
    <xf numFmtId="0" fontId="18" fillId="0" borderId="6" xfId="0" applyFont="1" applyBorder="1" applyAlignment="1" applyProtection="1">
      <alignment horizontal="center" vertical="center" wrapText="1"/>
    </xf>
    <xf numFmtId="0" fontId="2" fillId="0" borderId="31" xfId="0" applyFont="1" applyBorder="1" applyAlignment="1" applyProtection="1">
      <alignment horizontal="center" vertical="center" wrapText="1"/>
    </xf>
    <xf numFmtId="44" fontId="4" fillId="0" borderId="34" xfId="1" applyFont="1" applyBorder="1" applyAlignment="1" applyProtection="1">
      <alignment horizontal="right" vertical="center" indent="2"/>
    </xf>
    <xf numFmtId="0" fontId="2" fillId="0" borderId="0" xfId="0" applyFont="1" applyBorder="1" applyAlignment="1" applyProtection="1">
      <alignment horizontal="center" vertical="center" wrapText="1"/>
    </xf>
    <xf numFmtId="0" fontId="2" fillId="0" borderId="0" xfId="0" applyFont="1" applyBorder="1" applyAlignment="1" applyProtection="1">
      <alignment vertical="center" wrapText="1"/>
    </xf>
    <xf numFmtId="0" fontId="1" fillId="0" borderId="4"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44" fontId="4" fillId="0" borderId="12" xfId="1" applyFont="1" applyBorder="1" applyAlignment="1" applyProtection="1">
      <alignment horizontal="right" vertical="center" indent="2"/>
    </xf>
    <xf numFmtId="44" fontId="4" fillId="0" borderId="16" xfId="1" applyFont="1" applyBorder="1" applyAlignment="1" applyProtection="1">
      <alignment horizontal="right" vertical="center" indent="2"/>
    </xf>
    <xf numFmtId="0" fontId="2" fillId="0" borderId="35" xfId="0" applyFont="1" applyBorder="1" applyAlignment="1" applyProtection="1">
      <alignment horizontal="center" vertical="center" wrapText="1"/>
    </xf>
    <xf numFmtId="0" fontId="2" fillId="0" borderId="29" xfId="0" applyFont="1" applyBorder="1" applyAlignment="1" applyProtection="1">
      <alignment horizontal="center" vertical="center" wrapText="1"/>
    </xf>
    <xf numFmtId="0" fontId="1" fillId="0" borderId="15" xfId="0" applyFont="1" applyBorder="1" applyAlignment="1" applyProtection="1">
      <alignment horizontal="left" vertical="center" wrapText="1" indent="1"/>
    </xf>
    <xf numFmtId="0" fontId="1" fillId="0" borderId="5" xfId="0" applyFont="1" applyBorder="1" applyAlignment="1" applyProtection="1">
      <alignment horizontal="left" vertical="center" wrapText="1" indent="1"/>
    </xf>
    <xf numFmtId="0" fontId="1" fillId="0" borderId="0" xfId="3" applyProtection="1"/>
    <xf numFmtId="0" fontId="1" fillId="0" borderId="0" xfId="3" applyAlignment="1" applyProtection="1">
      <alignment vertical="center"/>
    </xf>
    <xf numFmtId="44" fontId="1" fillId="0" borderId="0" xfId="1" applyFont="1" applyBorder="1" applyAlignment="1" applyProtection="1">
      <alignment horizontal="center" vertical="center" wrapText="1"/>
    </xf>
    <xf numFmtId="0" fontId="1" fillId="0" borderId="0" xfId="3" applyFont="1" applyBorder="1" applyAlignment="1" applyProtection="1">
      <alignment horizontal="center" vertical="center" wrapText="1"/>
    </xf>
    <xf numFmtId="0" fontId="4" fillId="0" borderId="0" xfId="3" applyFont="1" applyBorder="1" applyAlignment="1" applyProtection="1">
      <alignment horizontal="center" vertical="center" wrapText="1"/>
    </xf>
    <xf numFmtId="0" fontId="4" fillId="0" borderId="0" xfId="3" applyFont="1" applyBorder="1" applyAlignment="1" applyProtection="1">
      <alignment horizontal="left" vertical="center"/>
    </xf>
    <xf numFmtId="0" fontId="4" fillId="0" borderId="0" xfId="3" applyNumberFormat="1" applyFont="1" applyBorder="1" applyAlignment="1" applyProtection="1">
      <alignment horizontal="center" vertical="center"/>
    </xf>
    <xf numFmtId="0" fontId="1" fillId="0" borderId="8" xfId="3" applyFont="1" applyBorder="1" applyAlignment="1" applyProtection="1">
      <alignment horizontal="center" vertical="center" wrapText="1"/>
    </xf>
    <xf numFmtId="0" fontId="1" fillId="0" borderId="8" xfId="3" applyFont="1" applyBorder="1" applyAlignment="1" applyProtection="1">
      <alignment horizontal="left" vertical="center" wrapText="1" indent="1"/>
    </xf>
    <xf numFmtId="0" fontId="1" fillId="0" borderId="7" xfId="3" applyFont="1" applyBorder="1" applyAlignment="1" applyProtection="1">
      <alignment horizontal="center" vertical="center" wrapText="1"/>
    </xf>
    <xf numFmtId="0" fontId="1" fillId="0" borderId="15" xfId="3" applyFont="1" applyBorder="1" applyAlignment="1" applyProtection="1">
      <alignment horizontal="center" vertical="center" wrapText="1"/>
    </xf>
    <xf numFmtId="0" fontId="1" fillId="0" borderId="6" xfId="3" applyFont="1" applyBorder="1" applyAlignment="1" applyProtection="1">
      <alignment horizontal="left" vertical="center" wrapText="1" indent="1"/>
    </xf>
    <xf numFmtId="0" fontId="1" fillId="0" borderId="10" xfId="3" applyFont="1" applyBorder="1" applyAlignment="1" applyProtection="1">
      <alignment horizontal="center" vertical="center" wrapText="1"/>
    </xf>
    <xf numFmtId="0" fontId="1" fillId="0" borderId="15" xfId="3" applyFont="1" applyBorder="1" applyAlignment="1" applyProtection="1">
      <alignment horizontal="left" vertical="center" wrapText="1" indent="1"/>
    </xf>
    <xf numFmtId="0" fontId="1" fillId="0" borderId="5" xfId="3" applyFont="1" applyBorder="1" applyAlignment="1" applyProtection="1">
      <alignment horizontal="center" vertical="center" wrapText="1"/>
    </xf>
    <xf numFmtId="0" fontId="1" fillId="0" borderId="5" xfId="3" applyFont="1" applyBorder="1" applyAlignment="1" applyProtection="1">
      <alignment horizontal="left" vertical="center" wrapText="1" indent="1"/>
    </xf>
    <xf numFmtId="0" fontId="1" fillId="0" borderId="4" xfId="3" applyFont="1" applyBorder="1" applyAlignment="1" applyProtection="1">
      <alignment horizontal="center" vertical="center" wrapText="1"/>
    </xf>
    <xf numFmtId="0" fontId="4" fillId="0" borderId="3" xfId="3" applyFont="1" applyBorder="1" applyAlignment="1" applyProtection="1">
      <alignment horizontal="center" vertical="center"/>
    </xf>
    <xf numFmtId="0" fontId="4" fillId="0" borderId="2" xfId="3" applyFont="1" applyBorder="1" applyAlignment="1" applyProtection="1">
      <alignment horizontal="center" vertical="center" wrapText="1"/>
    </xf>
    <xf numFmtId="0" fontId="4" fillId="0" borderId="2" xfId="3" applyFont="1" applyBorder="1" applyAlignment="1" applyProtection="1">
      <alignment horizontal="center" vertical="center"/>
    </xf>
    <xf numFmtId="0" fontId="4" fillId="0" borderId="1" xfId="3" applyFont="1" applyBorder="1" applyAlignment="1" applyProtection="1">
      <alignment horizontal="center" vertical="center" wrapTex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12" xfId="0" applyFont="1" applyBorder="1" applyAlignment="1">
      <alignment horizontal="center" vertical="center"/>
    </xf>
    <xf numFmtId="0" fontId="14" fillId="0" borderId="9"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14" xfId="0" applyFont="1" applyFill="1" applyBorder="1" applyAlignment="1">
      <alignment horizontal="center" vertical="center"/>
    </xf>
    <xf numFmtId="0" fontId="11" fillId="0" borderId="0" xfId="2" applyFont="1" applyAlignment="1">
      <alignment horizontal="center" vertical="center"/>
    </xf>
    <xf numFmtId="0" fontId="12" fillId="0" borderId="20" xfId="2" applyFont="1" applyBorder="1" applyAlignment="1">
      <alignment horizontal="center" vertical="center"/>
    </xf>
    <xf numFmtId="0" fontId="12" fillId="0" borderId="21" xfId="2" applyFont="1" applyBorder="1" applyAlignment="1">
      <alignment horizontal="center" vertical="center"/>
    </xf>
    <xf numFmtId="0" fontId="12" fillId="0" borderId="22" xfId="2" applyFont="1" applyBorder="1" applyAlignment="1">
      <alignment horizontal="center" vertical="center"/>
    </xf>
    <xf numFmtId="0" fontId="15" fillId="0" borderId="20" xfId="2" applyFont="1" applyBorder="1" applyAlignment="1">
      <alignment horizontal="center" vertical="center" wrapText="1"/>
    </xf>
    <xf numFmtId="0" fontId="15" fillId="0" borderId="21" xfId="2" applyFont="1" applyBorder="1" applyAlignment="1">
      <alignment horizontal="center" vertical="center" wrapText="1"/>
    </xf>
    <xf numFmtId="0" fontId="15" fillId="0" borderId="22"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0" xfId="2" applyFont="1" applyBorder="1" applyAlignment="1">
      <alignment horizontal="center" vertical="center" wrapText="1"/>
    </xf>
    <xf numFmtId="0" fontId="15" fillId="0" borderId="24"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19" xfId="2" applyFont="1" applyBorder="1" applyAlignment="1">
      <alignment horizontal="center" vertical="center" wrapText="1"/>
    </xf>
    <xf numFmtId="0" fontId="12" fillId="0" borderId="17" xfId="2" applyFont="1" applyBorder="1" applyAlignment="1">
      <alignment horizontal="center" vertical="center"/>
    </xf>
    <xf numFmtId="0" fontId="12" fillId="0" borderId="18" xfId="2" applyFont="1" applyBorder="1" applyAlignment="1">
      <alignment horizontal="center" vertical="center"/>
    </xf>
    <xf numFmtId="0" fontId="12" fillId="0" borderId="19" xfId="2" applyFont="1" applyBorder="1" applyAlignment="1">
      <alignment horizontal="center" vertical="center"/>
    </xf>
    <xf numFmtId="0" fontId="1" fillId="0" borderId="0" xfId="2" applyFont="1" applyAlignment="1">
      <alignment horizontal="center" vertical="center" wrapText="1"/>
    </xf>
    <xf numFmtId="0" fontId="2" fillId="0" borderId="0" xfId="2" applyAlignment="1">
      <alignment horizontal="center" vertical="center" wrapText="1"/>
    </xf>
    <xf numFmtId="0" fontId="6" fillId="0" borderId="4"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9" xfId="2" applyFont="1" applyBorder="1" applyAlignment="1">
      <alignment horizontal="center" vertical="center" wrapText="1"/>
    </xf>
    <xf numFmtId="0" fontId="6" fillId="0" borderId="6"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7" xfId="2" applyFont="1" applyBorder="1" applyAlignment="1">
      <alignment horizontal="center" vertical="center" wrapText="1"/>
    </xf>
    <xf numFmtId="0" fontId="6" fillId="0" borderId="8" xfId="2" applyFont="1" applyBorder="1" applyAlignment="1">
      <alignment horizontal="center" vertical="center" wrapText="1"/>
    </xf>
    <xf numFmtId="0" fontId="6" fillId="0" borderId="14" xfId="2" applyFont="1" applyBorder="1" applyAlignment="1">
      <alignment horizontal="center" vertical="center" wrapText="1"/>
    </xf>
    <xf numFmtId="0" fontId="17" fillId="0" borderId="0" xfId="2" applyFont="1" applyAlignment="1">
      <alignment horizontal="center" vertical="center"/>
    </xf>
    <xf numFmtId="0" fontId="17" fillId="0" borderId="0" xfId="2" applyFont="1" applyBorder="1" applyAlignment="1">
      <alignment horizontal="center" vertical="center"/>
    </xf>
    <xf numFmtId="0" fontId="16" fillId="0" borderId="0" xfId="2" applyFont="1" applyAlignment="1">
      <alignment horizontal="center" vertical="center" wrapText="1"/>
    </xf>
    <xf numFmtId="0" fontId="16" fillId="0" borderId="0" xfId="2" applyFont="1" applyBorder="1" applyAlignment="1">
      <alignment horizontal="center" vertical="center"/>
    </xf>
    <xf numFmtId="0" fontId="0" fillId="0" borderId="0" xfId="0" applyBorder="1" applyAlignment="1" applyProtection="1">
      <alignment horizontal="left" vertical="center"/>
    </xf>
    <xf numFmtId="0" fontId="2" fillId="0" borderId="0"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4" fillId="2" borderId="23"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center" vertical="center"/>
    </xf>
    <xf numFmtId="0" fontId="4" fillId="0" borderId="25" xfId="0" applyFont="1" applyBorder="1" applyAlignment="1" applyProtection="1">
      <alignment horizontal="left" vertical="center" wrapText="1" indent="1"/>
    </xf>
    <xf numFmtId="0" fontId="4" fillId="0" borderId="21" xfId="0" applyFont="1" applyBorder="1" applyAlignment="1" applyProtection="1">
      <alignment horizontal="left" vertical="center" wrapText="1" indent="1"/>
    </xf>
    <xf numFmtId="0" fontId="4" fillId="0" borderId="22" xfId="0" applyFont="1" applyBorder="1" applyAlignment="1" applyProtection="1">
      <alignment horizontal="left" vertical="center" wrapText="1" indent="1"/>
    </xf>
    <xf numFmtId="0" fontId="4" fillId="0" borderId="1" xfId="0" applyFont="1" applyBorder="1" applyAlignment="1" applyProtection="1">
      <alignment horizontal="right" vertical="center" indent="2"/>
    </xf>
    <xf numFmtId="0" fontId="4" fillId="0" borderId="2" xfId="0" applyFont="1" applyBorder="1" applyAlignment="1" applyProtection="1">
      <alignment horizontal="right" vertical="center" indent="2"/>
    </xf>
    <xf numFmtId="0" fontId="4" fillId="0" borderId="9" xfId="0" applyFont="1" applyBorder="1" applyAlignment="1" applyProtection="1">
      <alignment horizontal="right" vertical="center" indent="2"/>
    </xf>
    <xf numFmtId="0" fontId="4" fillId="0" borderId="6" xfId="0" applyFont="1" applyBorder="1" applyAlignment="1" applyProtection="1">
      <alignment horizontal="right" vertical="center" indent="2"/>
    </xf>
    <xf numFmtId="0" fontId="4" fillId="0" borderId="7" xfId="0" applyFont="1" applyBorder="1" applyAlignment="1" applyProtection="1">
      <alignment horizontal="right" vertical="center" indent="2"/>
    </xf>
    <xf numFmtId="0" fontId="4" fillId="0" borderId="8" xfId="0" applyFont="1" applyBorder="1" applyAlignment="1" applyProtection="1">
      <alignment horizontal="right" vertical="center" indent="2"/>
    </xf>
    <xf numFmtId="0" fontId="0" fillId="0" borderId="0" xfId="0" applyBorder="1" applyAlignment="1" applyProtection="1">
      <alignment horizontal="left" vertical="center"/>
      <protection locked="0"/>
    </xf>
    <xf numFmtId="0" fontId="4" fillId="0" borderId="26" xfId="0" applyFont="1" applyBorder="1" applyAlignment="1" applyProtection="1">
      <alignment horizontal="left" vertical="center" wrapText="1" indent="1"/>
    </xf>
    <xf numFmtId="0" fontId="4" fillId="0" borderId="27" xfId="0" applyFont="1" applyBorder="1" applyAlignment="1" applyProtection="1">
      <alignment horizontal="left" vertical="center" wrapText="1" indent="1"/>
    </xf>
    <xf numFmtId="0" fontId="4" fillId="0" borderId="28" xfId="0" applyFont="1" applyBorder="1" applyAlignment="1" applyProtection="1">
      <alignment horizontal="left" vertical="center" wrapText="1" indent="1"/>
    </xf>
    <xf numFmtId="0" fontId="4" fillId="0" borderId="32" xfId="0" applyFont="1" applyBorder="1" applyAlignment="1" applyProtection="1">
      <alignment horizontal="right" vertical="center" indent="2"/>
    </xf>
    <xf numFmtId="0" fontId="4" fillId="0" borderId="33" xfId="0" applyFont="1" applyBorder="1" applyAlignment="1" applyProtection="1">
      <alignment horizontal="right" vertical="center" indent="2"/>
    </xf>
    <xf numFmtId="0" fontId="1" fillId="0" borderId="0" xfId="3" applyBorder="1" applyAlignment="1" applyProtection="1">
      <alignment horizontal="left" vertical="center"/>
      <protection locked="0"/>
    </xf>
    <xf numFmtId="0" fontId="1"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xf>
    <xf numFmtId="0" fontId="4" fillId="2" borderId="23" xfId="3" applyNumberFormat="1" applyFont="1" applyFill="1" applyBorder="1" applyAlignment="1" applyProtection="1">
      <alignment horizontal="center" vertical="center"/>
    </xf>
    <xf numFmtId="0" fontId="4" fillId="2" borderId="0" xfId="3" applyNumberFormat="1" applyFont="1" applyFill="1" applyBorder="1" applyAlignment="1" applyProtection="1">
      <alignment horizontal="center" vertical="center"/>
    </xf>
    <xf numFmtId="0" fontId="4" fillId="2" borderId="24" xfId="3" applyNumberFormat="1" applyFont="1" applyFill="1" applyBorder="1" applyAlignment="1" applyProtection="1">
      <alignment horizontal="center" vertical="center"/>
    </xf>
    <xf numFmtId="0" fontId="4" fillId="0" borderId="25" xfId="3" applyFont="1" applyBorder="1" applyAlignment="1" applyProtection="1">
      <alignment horizontal="left" vertical="center" wrapText="1" indent="1"/>
    </xf>
    <xf numFmtId="0" fontId="4" fillId="0" borderId="21" xfId="3" applyFont="1" applyBorder="1" applyAlignment="1" applyProtection="1">
      <alignment horizontal="left" vertical="center" wrapText="1" indent="1"/>
    </xf>
    <xf numFmtId="0" fontId="4" fillId="0" borderId="22" xfId="3" applyFont="1" applyBorder="1" applyAlignment="1" applyProtection="1">
      <alignment horizontal="left" vertical="center" wrapText="1" indent="1"/>
    </xf>
    <xf numFmtId="0" fontId="4" fillId="0" borderId="1" xfId="3" applyFont="1" applyBorder="1" applyAlignment="1" applyProtection="1">
      <alignment horizontal="right" vertical="center" indent="2"/>
    </xf>
    <xf numFmtId="0" fontId="4" fillId="0" borderId="2" xfId="3" applyFont="1" applyBorder="1" applyAlignment="1" applyProtection="1">
      <alignment horizontal="right" vertical="center" indent="2"/>
    </xf>
  </cellXfs>
  <cellStyles count="4">
    <cellStyle name="Monétaire" xfId="1" builtinId="4"/>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opLeftCell="A10" workbookViewId="0">
      <selection activeCell="M34" sqref="M34"/>
    </sheetView>
  </sheetViews>
  <sheetFormatPr baseColWidth="10" defaultRowHeight="12.75" x14ac:dyDescent="0.2"/>
  <cols>
    <col min="1" max="1" width="28.42578125" style="26" customWidth="1"/>
    <col min="2" max="2" width="40.7109375" style="26" customWidth="1"/>
    <col min="3" max="3" width="25.7109375" style="26" customWidth="1"/>
    <col min="4" max="4" width="1.42578125" style="26" customWidth="1"/>
    <col min="5" max="16384" width="11.42578125" style="26"/>
  </cols>
  <sheetData>
    <row r="1" spans="1:10" ht="15" customHeight="1" x14ac:dyDescent="0.2">
      <c r="A1" s="40" t="s">
        <v>30</v>
      </c>
      <c r="B1" s="31"/>
      <c r="C1" s="94" t="s">
        <v>15</v>
      </c>
      <c r="D1" s="95"/>
      <c r="E1" s="96"/>
      <c r="F1" s="30"/>
      <c r="G1" s="30"/>
      <c r="H1" s="30"/>
      <c r="I1" s="30"/>
      <c r="J1" s="30"/>
    </row>
    <row r="2" spans="1:10" ht="15" customHeight="1" x14ac:dyDescent="0.2">
      <c r="A2" s="40" t="s">
        <v>31</v>
      </c>
      <c r="B2" s="31"/>
      <c r="C2" s="97" t="s">
        <v>248</v>
      </c>
      <c r="D2" s="98"/>
      <c r="E2" s="99"/>
      <c r="F2" s="31"/>
      <c r="G2" s="30"/>
      <c r="H2" s="30"/>
      <c r="I2" s="30"/>
      <c r="J2" s="30"/>
    </row>
    <row r="3" spans="1:10" ht="15" customHeight="1" thickBot="1" x14ac:dyDescent="0.25">
      <c r="A3" s="40" t="s">
        <v>32</v>
      </c>
      <c r="B3" s="31"/>
      <c r="C3" s="100"/>
      <c r="D3" s="101"/>
      <c r="E3" s="102"/>
      <c r="F3" s="31"/>
      <c r="G3" s="30"/>
      <c r="H3" s="30"/>
      <c r="I3" s="30"/>
      <c r="J3" s="30"/>
    </row>
    <row r="4" spans="1:10" ht="15" customHeight="1" x14ac:dyDescent="0.2">
      <c r="A4" s="33" t="s">
        <v>33</v>
      </c>
      <c r="B4" s="31"/>
      <c r="C4" s="36"/>
      <c r="D4" s="36"/>
      <c r="E4" s="36"/>
      <c r="F4" s="31"/>
      <c r="G4" s="30"/>
      <c r="H4" s="30"/>
      <c r="I4" s="30"/>
      <c r="J4" s="30"/>
    </row>
    <row r="5" spans="1:10" ht="15" customHeight="1" x14ac:dyDescent="0.2">
      <c r="A5" s="32" t="s">
        <v>34</v>
      </c>
      <c r="B5" s="31"/>
      <c r="C5" s="31"/>
      <c r="D5" s="30"/>
      <c r="E5" s="30"/>
      <c r="F5" s="30"/>
      <c r="G5" s="30"/>
      <c r="H5" s="30"/>
      <c r="I5" s="30"/>
      <c r="J5" s="30"/>
    </row>
    <row r="6" spans="1:10" ht="16.5" customHeight="1" x14ac:dyDescent="0.2">
      <c r="A6" s="35" t="s">
        <v>16</v>
      </c>
      <c r="B6" s="31"/>
      <c r="C6" s="31"/>
      <c r="D6" s="30"/>
      <c r="E6" s="30"/>
      <c r="F6" s="30"/>
      <c r="G6" s="30"/>
      <c r="H6" s="30"/>
      <c r="I6" s="30"/>
      <c r="J6" s="30"/>
    </row>
    <row r="7" spans="1:10" ht="15" customHeight="1" x14ac:dyDescent="0.2">
      <c r="A7" s="32" t="s">
        <v>35</v>
      </c>
      <c r="B7" s="31"/>
      <c r="D7" s="30"/>
      <c r="E7" s="30"/>
      <c r="F7" s="30"/>
      <c r="G7" s="30"/>
      <c r="H7" s="30"/>
      <c r="I7" s="30"/>
      <c r="J7" s="30"/>
    </row>
    <row r="8" spans="1:10" ht="15" customHeight="1" x14ac:dyDescent="0.2">
      <c r="A8" s="34" t="s">
        <v>36</v>
      </c>
      <c r="B8" s="31"/>
      <c r="F8" s="30"/>
      <c r="G8" s="30"/>
    </row>
    <row r="9" spans="1:10" ht="15" customHeight="1" x14ac:dyDescent="0.2">
      <c r="A9" s="32"/>
      <c r="B9" s="31"/>
      <c r="F9" s="30"/>
      <c r="G9" s="30"/>
    </row>
    <row r="10" spans="1:10" x14ac:dyDescent="0.2">
      <c r="A10" s="28"/>
      <c r="B10" s="29"/>
      <c r="C10" s="29"/>
    </row>
    <row r="11" spans="1:10" x14ac:dyDescent="0.2">
      <c r="A11" s="28"/>
      <c r="B11" s="29"/>
      <c r="C11" s="29"/>
    </row>
    <row r="12" spans="1:10" x14ac:dyDescent="0.2">
      <c r="A12" s="27"/>
    </row>
    <row r="13" spans="1:10" ht="23.25" x14ac:dyDescent="0.2">
      <c r="A13" s="103" t="s">
        <v>13</v>
      </c>
      <c r="B13" s="103"/>
      <c r="C13" s="103"/>
      <c r="D13" s="103"/>
      <c r="E13" s="103"/>
    </row>
    <row r="14" spans="1:10" x14ac:dyDescent="0.2">
      <c r="A14" s="27"/>
    </row>
    <row r="15" spans="1:10" x14ac:dyDescent="0.2">
      <c r="A15" s="27"/>
    </row>
    <row r="16" spans="1:10" ht="13.5" thickBot="1" x14ac:dyDescent="0.25">
      <c r="A16" s="27"/>
    </row>
    <row r="17" spans="1:5" ht="23.25" x14ac:dyDescent="0.2">
      <c r="A17" s="104" t="s">
        <v>19</v>
      </c>
      <c r="B17" s="105"/>
      <c r="C17" s="105"/>
      <c r="D17" s="105"/>
      <c r="E17" s="106"/>
    </row>
    <row r="18" spans="1:5" ht="24" thickBot="1" x14ac:dyDescent="0.25">
      <c r="A18" s="116" t="s">
        <v>20</v>
      </c>
      <c r="B18" s="117"/>
      <c r="C18" s="117"/>
      <c r="D18" s="117"/>
      <c r="E18" s="118"/>
    </row>
    <row r="19" spans="1:5" ht="20.25" x14ac:dyDescent="0.2">
      <c r="A19" s="37"/>
      <c r="B19" s="38"/>
      <c r="C19" s="38"/>
      <c r="D19" s="38"/>
      <c r="E19" s="38"/>
    </row>
    <row r="20" spans="1:5" x14ac:dyDescent="0.2">
      <c r="A20" s="39"/>
      <c r="B20" s="38"/>
      <c r="C20" s="38"/>
      <c r="D20" s="38"/>
      <c r="E20" s="38"/>
    </row>
    <row r="21" spans="1:5" x14ac:dyDescent="0.2">
      <c r="A21" s="39"/>
      <c r="B21" s="38"/>
      <c r="C21" s="38"/>
      <c r="D21" s="38"/>
      <c r="E21" s="38"/>
    </row>
    <row r="22" spans="1:5" ht="16.5" customHeight="1" x14ac:dyDescent="0.2">
      <c r="A22" s="133" t="s">
        <v>18</v>
      </c>
      <c r="B22" s="133"/>
      <c r="C22" s="133"/>
      <c r="D22" s="133"/>
      <c r="E22" s="133"/>
    </row>
    <row r="23" spans="1:5" ht="20.25" customHeight="1" thickBot="1" x14ac:dyDescent="0.25">
      <c r="A23" s="133"/>
      <c r="B23" s="133"/>
      <c r="C23" s="133"/>
      <c r="D23" s="133"/>
      <c r="E23" s="133"/>
    </row>
    <row r="24" spans="1:5" ht="12.75" customHeight="1" x14ac:dyDescent="0.2">
      <c r="A24" s="107" t="s">
        <v>12</v>
      </c>
      <c r="B24" s="108"/>
      <c r="C24" s="108"/>
      <c r="D24" s="108"/>
      <c r="E24" s="109"/>
    </row>
    <row r="25" spans="1:5" ht="12.75" customHeight="1" x14ac:dyDescent="0.2">
      <c r="A25" s="110"/>
      <c r="B25" s="111"/>
      <c r="C25" s="111"/>
      <c r="D25" s="111"/>
      <c r="E25" s="112"/>
    </row>
    <row r="26" spans="1:5" ht="13.5" customHeight="1" thickBot="1" x14ac:dyDescent="0.25">
      <c r="A26" s="113"/>
      <c r="B26" s="114"/>
      <c r="C26" s="114"/>
      <c r="D26" s="114"/>
      <c r="E26" s="115"/>
    </row>
    <row r="27" spans="1:5" x14ac:dyDescent="0.2">
      <c r="A27" s="39"/>
      <c r="B27" s="38"/>
      <c r="C27" s="38"/>
      <c r="D27" s="38"/>
      <c r="E27" s="38"/>
    </row>
    <row r="28" spans="1:5" x14ac:dyDescent="0.2">
      <c r="A28" s="39"/>
      <c r="B28" s="38"/>
      <c r="C28" s="38"/>
      <c r="D28" s="38"/>
      <c r="E28" s="38"/>
    </row>
    <row r="29" spans="1:5" x14ac:dyDescent="0.2">
      <c r="A29" s="38"/>
      <c r="B29" s="38"/>
      <c r="C29" s="38"/>
      <c r="D29" s="38"/>
      <c r="E29" s="38"/>
    </row>
    <row r="30" spans="1:5" ht="15.75" customHeight="1" x14ac:dyDescent="0.2">
      <c r="A30" s="130" t="s">
        <v>17</v>
      </c>
      <c r="B30" s="130"/>
      <c r="C30" s="130"/>
      <c r="D30" s="130"/>
      <c r="E30" s="130"/>
    </row>
    <row r="31" spans="1:5" ht="18.75" customHeight="1" thickBot="1" x14ac:dyDescent="0.25">
      <c r="A31" s="131"/>
      <c r="B31" s="131"/>
      <c r="C31" s="131"/>
      <c r="D31" s="131"/>
      <c r="E31" s="131"/>
    </row>
    <row r="32" spans="1:5" ht="16.5" customHeight="1" x14ac:dyDescent="0.2">
      <c r="A32" s="121" t="s">
        <v>37</v>
      </c>
      <c r="B32" s="122"/>
      <c r="C32" s="122"/>
      <c r="D32" s="122"/>
      <c r="E32" s="123"/>
    </row>
    <row r="33" spans="1:5" ht="12.75" customHeight="1" x14ac:dyDescent="0.2">
      <c r="A33" s="124"/>
      <c r="B33" s="125"/>
      <c r="C33" s="125"/>
      <c r="D33" s="125"/>
      <c r="E33" s="126"/>
    </row>
    <row r="34" spans="1:5" ht="12.75" customHeight="1" x14ac:dyDescent="0.2">
      <c r="A34" s="124"/>
      <c r="B34" s="125"/>
      <c r="C34" s="125"/>
      <c r="D34" s="125"/>
      <c r="E34" s="126"/>
    </row>
    <row r="35" spans="1:5" ht="51" customHeight="1" thickBot="1" x14ac:dyDescent="0.25">
      <c r="A35" s="127"/>
      <c r="B35" s="128"/>
      <c r="C35" s="128"/>
      <c r="D35" s="128"/>
      <c r="E35" s="129"/>
    </row>
    <row r="36" spans="1:5" x14ac:dyDescent="0.2">
      <c r="A36" s="27"/>
    </row>
    <row r="37" spans="1:5" x14ac:dyDescent="0.2">
      <c r="A37" s="27"/>
    </row>
    <row r="38" spans="1:5" x14ac:dyDescent="0.2">
      <c r="A38" s="27"/>
    </row>
    <row r="39" spans="1:5" ht="205.5" customHeight="1" x14ac:dyDescent="0.2">
      <c r="A39" s="132" t="s">
        <v>11</v>
      </c>
      <c r="B39" s="132"/>
      <c r="C39" s="132"/>
      <c r="D39" s="132"/>
      <c r="E39" s="132"/>
    </row>
    <row r="40" spans="1:5" ht="234" customHeight="1" x14ac:dyDescent="0.2">
      <c r="A40" s="119" t="s">
        <v>14</v>
      </c>
      <c r="B40" s="120"/>
      <c r="C40" s="120"/>
      <c r="D40" s="120"/>
      <c r="E40" s="120"/>
    </row>
  </sheetData>
  <mergeCells count="11">
    <mergeCell ref="A40:E40"/>
    <mergeCell ref="A32:E35"/>
    <mergeCell ref="A30:E31"/>
    <mergeCell ref="A39:E39"/>
    <mergeCell ref="A22:E23"/>
    <mergeCell ref="C1:E1"/>
    <mergeCell ref="C2:E3"/>
    <mergeCell ref="A13:E13"/>
    <mergeCell ref="A17:E17"/>
    <mergeCell ref="A24:E26"/>
    <mergeCell ref="A18:E18"/>
  </mergeCells>
  <printOptions horizontalCentered="1" verticalCentered="1"/>
  <pageMargins left="0.70866141732283472" right="0.70866141732283472" top="0.74803149606299213" bottom="0.74803149606299213" header="0.31496062992125984" footer="0.31496062992125984"/>
  <pageSetup paperSize="9" scale="72" orientation="portrait" verticalDpi="0" r:id="rId1"/>
  <headerFooter scaleWithDoc="0">
    <oddFooter>&amp;RDAF_2023_000537
LOT 1 - DPF - &amp;P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Zeros="0" zoomScaleNormal="100" workbookViewId="0">
      <selection activeCell="B4" sqref="B4:D4"/>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89</v>
      </c>
      <c r="B4" s="141" t="s">
        <v>283</v>
      </c>
      <c r="C4" s="142"/>
      <c r="D4" s="143"/>
    </row>
    <row r="5" spans="1:4" ht="29.25" customHeight="1" x14ac:dyDescent="0.2">
      <c r="A5" s="7" t="s">
        <v>49</v>
      </c>
      <c r="B5" s="8" t="s">
        <v>82</v>
      </c>
      <c r="C5" s="9" t="s">
        <v>88</v>
      </c>
      <c r="D5" s="18"/>
    </row>
    <row r="6" spans="1:4" ht="29.25" customHeight="1" x14ac:dyDescent="0.2">
      <c r="A6" s="46" t="s">
        <v>49</v>
      </c>
      <c r="B6" s="44" t="s">
        <v>83</v>
      </c>
      <c r="C6" s="41" t="s">
        <v>88</v>
      </c>
      <c r="D6" s="47"/>
    </row>
    <row r="7" spans="1:4" ht="29.25" customHeight="1" x14ac:dyDescent="0.2">
      <c r="A7" s="46" t="s">
        <v>87</v>
      </c>
      <c r="B7" s="43" t="s">
        <v>84</v>
      </c>
      <c r="C7" s="10" t="s">
        <v>88</v>
      </c>
      <c r="D7" s="19"/>
    </row>
    <row r="8" spans="1:4" ht="29.25" customHeight="1" x14ac:dyDescent="0.2">
      <c r="A8" s="46" t="s">
        <v>86</v>
      </c>
      <c r="B8" s="43" t="s">
        <v>85</v>
      </c>
      <c r="C8" s="10" t="s">
        <v>88</v>
      </c>
      <c r="D8" s="19"/>
    </row>
    <row r="9" spans="1:4" ht="29.25" customHeight="1" thickBot="1" x14ac:dyDescent="0.25">
      <c r="A9" s="11"/>
      <c r="B9" s="12"/>
      <c r="C9" s="13"/>
      <c r="D9" s="20"/>
    </row>
    <row r="10" spans="1:4" ht="29.25" customHeight="1" thickBot="1" x14ac:dyDescent="0.25">
      <c r="A10" s="144" t="s">
        <v>9</v>
      </c>
      <c r="B10" s="145"/>
      <c r="C10" s="145"/>
      <c r="D10" s="45">
        <f>ROUND(SUM(D5:D9),2)</f>
        <v>0</v>
      </c>
    </row>
    <row r="11" spans="1:4" ht="30" customHeight="1" x14ac:dyDescent="0.2">
      <c r="A11" s="5"/>
      <c r="B11" s="14"/>
      <c r="C11" s="15"/>
      <c r="D11" s="23"/>
    </row>
    <row r="12" spans="1:4" s="16" customFormat="1" ht="33.75" customHeight="1" x14ac:dyDescent="0.2">
      <c r="A12" s="150" t="s">
        <v>3</v>
      </c>
      <c r="B12" s="150"/>
      <c r="C12" s="51"/>
      <c r="D12" s="24"/>
    </row>
    <row r="13" spans="1:4" s="16" customFormat="1" ht="32.25" customHeight="1" x14ac:dyDescent="0.2">
      <c r="A13" s="150" t="s">
        <v>4</v>
      </c>
      <c r="B13" s="150"/>
      <c r="C13" s="135"/>
      <c r="D13" s="135"/>
    </row>
  </sheetData>
  <mergeCells count="7">
    <mergeCell ref="A12:B12"/>
    <mergeCell ref="A13:B13"/>
    <mergeCell ref="C13:D13"/>
    <mergeCell ref="A1:D1"/>
    <mergeCell ref="A3:D3"/>
    <mergeCell ref="B4:D4"/>
    <mergeCell ref="A10:C10"/>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D18" sqref="D18"/>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43</v>
      </c>
      <c r="B4" s="141" t="s">
        <v>284</v>
      </c>
      <c r="C4" s="142"/>
      <c r="D4" s="143"/>
    </row>
    <row r="5" spans="1:4" ht="29.25" customHeight="1" x14ac:dyDescent="0.2">
      <c r="A5" s="50" t="s">
        <v>21</v>
      </c>
      <c r="B5" s="8" t="s">
        <v>44</v>
      </c>
      <c r="C5" s="9" t="s">
        <v>45</v>
      </c>
      <c r="D5" s="18"/>
    </row>
    <row r="6" spans="1:4" ht="29.25" customHeight="1" x14ac:dyDescent="0.2">
      <c r="A6" s="10" t="s">
        <v>49</v>
      </c>
      <c r="B6" s="44" t="s">
        <v>47</v>
      </c>
      <c r="C6" s="41" t="s">
        <v>45</v>
      </c>
      <c r="D6" s="47"/>
    </row>
    <row r="7" spans="1:4" ht="29.25" customHeight="1" x14ac:dyDescent="0.2">
      <c r="A7" s="10" t="s">
        <v>29</v>
      </c>
      <c r="B7" s="43" t="s">
        <v>48</v>
      </c>
      <c r="C7" s="41" t="s">
        <v>45</v>
      </c>
      <c r="D7" s="19"/>
    </row>
    <row r="8" spans="1:4" ht="29.25" customHeight="1" x14ac:dyDescent="0.2">
      <c r="A8" s="10" t="s">
        <v>24</v>
      </c>
      <c r="B8" s="43" t="s">
        <v>50</v>
      </c>
      <c r="C8" s="41" t="s">
        <v>45</v>
      </c>
      <c r="D8" s="19"/>
    </row>
    <row r="9" spans="1:4" ht="29.25" customHeight="1" x14ac:dyDescent="0.2">
      <c r="A9" s="10" t="s">
        <v>26</v>
      </c>
      <c r="B9" s="55" t="s">
        <v>51</v>
      </c>
      <c r="C9" s="41" t="s">
        <v>45</v>
      </c>
      <c r="D9" s="56"/>
    </row>
    <row r="10" spans="1:4" ht="29.25" customHeight="1" thickBot="1" x14ac:dyDescent="0.25">
      <c r="A10" s="10"/>
      <c r="B10" s="12"/>
      <c r="C10" s="41"/>
      <c r="D10" s="20"/>
    </row>
    <row r="11" spans="1:4" ht="29.25" customHeight="1" thickBot="1" x14ac:dyDescent="0.25">
      <c r="A11" s="144" t="s">
        <v>9</v>
      </c>
      <c r="B11" s="145"/>
      <c r="C11" s="145"/>
      <c r="D11" s="45">
        <f>ROUND(SUM(D5:D10),2)</f>
        <v>0</v>
      </c>
    </row>
    <row r="12" spans="1:4" ht="30" customHeight="1" x14ac:dyDescent="0.2">
      <c r="A12" s="5"/>
      <c r="B12" s="14"/>
      <c r="C12" s="15"/>
      <c r="D12" s="23"/>
    </row>
    <row r="13" spans="1:4" s="16" customFormat="1" ht="33.75" customHeight="1" x14ac:dyDescent="0.2">
      <c r="A13" s="150" t="s">
        <v>3</v>
      </c>
      <c r="B13" s="150"/>
      <c r="C13" s="49"/>
      <c r="D13" s="24"/>
    </row>
    <row r="14" spans="1:4" s="16" customFormat="1" ht="32.25" customHeight="1" x14ac:dyDescent="0.2">
      <c r="A14" s="150" t="s">
        <v>4</v>
      </c>
      <c r="B14" s="150"/>
      <c r="C14" s="135"/>
      <c r="D14" s="135"/>
    </row>
  </sheetData>
  <mergeCells count="7">
    <mergeCell ref="A13:B13"/>
    <mergeCell ref="A14:B14"/>
    <mergeCell ref="C14:D14"/>
    <mergeCell ref="A1:D1"/>
    <mergeCell ref="A3:D3"/>
    <mergeCell ref="B4:D4"/>
    <mergeCell ref="A11:C1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G14" sqref="G14"/>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52</v>
      </c>
      <c r="B4" s="141" t="s">
        <v>53</v>
      </c>
      <c r="C4" s="142"/>
      <c r="D4" s="143"/>
    </row>
    <row r="5" spans="1:4" ht="29.25" customHeight="1" x14ac:dyDescent="0.2">
      <c r="A5" s="50"/>
      <c r="B5" s="8" t="s">
        <v>203</v>
      </c>
      <c r="C5" s="9"/>
      <c r="D5" s="18"/>
    </row>
    <row r="6" spans="1:4" ht="29.25" customHeight="1" x14ac:dyDescent="0.2">
      <c r="A6" s="57" t="s">
        <v>204</v>
      </c>
      <c r="B6" s="53" t="s">
        <v>205</v>
      </c>
      <c r="C6" s="41" t="s">
        <v>54</v>
      </c>
      <c r="D6" s="47"/>
    </row>
    <row r="7" spans="1:4" ht="29.25" customHeight="1" x14ac:dyDescent="0.2">
      <c r="A7" s="10" t="s">
        <v>206</v>
      </c>
      <c r="B7" s="44" t="s">
        <v>207</v>
      </c>
      <c r="C7" s="41" t="s">
        <v>54</v>
      </c>
      <c r="D7" s="47"/>
    </row>
    <row r="8" spans="1:4" ht="29.25" customHeight="1" x14ac:dyDescent="0.2">
      <c r="A8" s="10" t="s">
        <v>208</v>
      </c>
      <c r="B8" s="44" t="s">
        <v>209</v>
      </c>
      <c r="C8" s="41" t="s">
        <v>54</v>
      </c>
      <c r="D8" s="47"/>
    </row>
    <row r="9" spans="1:4" ht="29.25" customHeight="1" x14ac:dyDescent="0.2">
      <c r="A9" s="10" t="s">
        <v>210</v>
      </c>
      <c r="B9" s="44" t="s">
        <v>211</v>
      </c>
      <c r="C9" s="41" t="s">
        <v>54</v>
      </c>
      <c r="D9" s="47"/>
    </row>
    <row r="10" spans="1:4" ht="29.25" customHeight="1" x14ac:dyDescent="0.2">
      <c r="A10" s="10" t="s">
        <v>212</v>
      </c>
      <c r="B10" s="44" t="s">
        <v>213</v>
      </c>
      <c r="C10" s="41" t="s">
        <v>54</v>
      </c>
      <c r="D10" s="47"/>
    </row>
    <row r="11" spans="1:4" ht="29.25" customHeight="1" x14ac:dyDescent="0.2">
      <c r="A11" s="10" t="s">
        <v>214</v>
      </c>
      <c r="B11" s="44" t="s">
        <v>215</v>
      </c>
      <c r="C11" s="41" t="s">
        <v>54</v>
      </c>
      <c r="D11" s="47"/>
    </row>
    <row r="12" spans="1:4" ht="29.25" customHeight="1" x14ac:dyDescent="0.2">
      <c r="A12" s="10" t="s">
        <v>216</v>
      </c>
      <c r="B12" s="44" t="s">
        <v>217</v>
      </c>
      <c r="C12" s="41" t="s">
        <v>54</v>
      </c>
      <c r="D12" s="47"/>
    </row>
    <row r="13" spans="1:4" ht="29.25" customHeight="1" x14ac:dyDescent="0.2">
      <c r="A13" s="10" t="s">
        <v>49</v>
      </c>
      <c r="B13" s="44" t="s">
        <v>218</v>
      </c>
      <c r="C13" s="41" t="s">
        <v>54</v>
      </c>
      <c r="D13" s="47"/>
    </row>
    <row r="14" spans="1:4" ht="29.25" customHeight="1" x14ac:dyDescent="0.2">
      <c r="A14" s="10" t="s">
        <v>29</v>
      </c>
      <c r="B14" s="44" t="s">
        <v>219</v>
      </c>
      <c r="C14" s="41" t="s">
        <v>54</v>
      </c>
      <c r="D14" s="47"/>
    </row>
    <row r="15" spans="1:4" ht="29.25" customHeight="1" x14ac:dyDescent="0.2">
      <c r="A15" s="10" t="s">
        <v>24</v>
      </c>
      <c r="B15" s="43" t="s">
        <v>220</v>
      </c>
      <c r="C15" s="10" t="s">
        <v>54</v>
      </c>
      <c r="D15" s="19"/>
    </row>
    <row r="16" spans="1:4" ht="29.25" customHeight="1" thickBot="1" x14ac:dyDescent="0.25">
      <c r="A16" s="11"/>
      <c r="B16" s="12"/>
      <c r="C16" s="13"/>
      <c r="D16" s="20"/>
    </row>
    <row r="17" spans="1:4" ht="29.25" customHeight="1" thickBot="1" x14ac:dyDescent="0.25">
      <c r="A17" s="144" t="s">
        <v>9</v>
      </c>
      <c r="B17" s="145"/>
      <c r="C17" s="145"/>
      <c r="D17" s="45">
        <f>ROUND(SUM(D5:D16),2)</f>
        <v>0</v>
      </c>
    </row>
    <row r="18" spans="1:4" ht="30" customHeight="1" x14ac:dyDescent="0.2">
      <c r="A18" s="5"/>
      <c r="B18" s="14"/>
      <c r="C18" s="15"/>
      <c r="D18" s="23"/>
    </row>
    <row r="19" spans="1:4" s="16" customFormat="1" ht="33.75" customHeight="1" x14ac:dyDescent="0.2">
      <c r="A19" s="150" t="s">
        <v>3</v>
      </c>
      <c r="B19" s="150"/>
      <c r="C19" s="49"/>
      <c r="D19" s="24"/>
    </row>
    <row r="20" spans="1:4" s="16" customFormat="1" ht="32.25" customHeight="1" x14ac:dyDescent="0.2">
      <c r="A20" s="150" t="s">
        <v>4</v>
      </c>
      <c r="B20" s="150"/>
      <c r="C20" s="135"/>
      <c r="D20" s="135"/>
    </row>
  </sheetData>
  <mergeCells count="7">
    <mergeCell ref="A19:B19"/>
    <mergeCell ref="A20:B20"/>
    <mergeCell ref="C20:D20"/>
    <mergeCell ref="A1:D1"/>
    <mergeCell ref="A3:D3"/>
    <mergeCell ref="B4:D4"/>
    <mergeCell ref="A17:C1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B16" sqref="B16:B17"/>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55</v>
      </c>
      <c r="B4" s="141" t="s">
        <v>56</v>
      </c>
      <c r="C4" s="142"/>
      <c r="D4" s="143"/>
    </row>
    <row r="5" spans="1:4" ht="29.25" customHeight="1" x14ac:dyDescent="0.2">
      <c r="A5" s="50"/>
      <c r="B5" s="8" t="s">
        <v>58</v>
      </c>
      <c r="C5" s="9"/>
      <c r="D5" s="18"/>
    </row>
    <row r="6" spans="1:4" ht="29.25" customHeight="1" x14ac:dyDescent="0.2">
      <c r="A6" s="10" t="s">
        <v>204</v>
      </c>
      <c r="B6" s="53" t="s">
        <v>221</v>
      </c>
      <c r="C6" s="41" t="s">
        <v>57</v>
      </c>
      <c r="D6" s="47"/>
    </row>
    <row r="7" spans="1:4" ht="29.25" customHeight="1" x14ac:dyDescent="0.2">
      <c r="A7" s="58" t="s">
        <v>206</v>
      </c>
      <c r="B7" s="44" t="s">
        <v>222</v>
      </c>
      <c r="C7" s="41" t="s">
        <v>57</v>
      </c>
      <c r="D7" s="47"/>
    </row>
    <row r="8" spans="1:4" ht="29.25" customHeight="1" x14ac:dyDescent="0.2">
      <c r="A8" s="58" t="s">
        <v>208</v>
      </c>
      <c r="B8" s="44" t="s">
        <v>223</v>
      </c>
      <c r="C8" s="41" t="s">
        <v>57</v>
      </c>
      <c r="D8" s="47"/>
    </row>
    <row r="9" spans="1:4" ht="29.25" customHeight="1" x14ac:dyDescent="0.2">
      <c r="A9" s="58" t="s">
        <v>49</v>
      </c>
      <c r="B9" s="44" t="s">
        <v>59</v>
      </c>
      <c r="C9" s="41" t="s">
        <v>57</v>
      </c>
      <c r="D9" s="47"/>
    </row>
    <row r="10" spans="1:4" ht="29.25" customHeight="1" thickBot="1" x14ac:dyDescent="0.25">
      <c r="A10" s="11"/>
      <c r="B10" s="12"/>
      <c r="C10" s="13"/>
      <c r="D10" s="20"/>
    </row>
    <row r="11" spans="1:4" ht="29.25" customHeight="1" thickBot="1" x14ac:dyDescent="0.25">
      <c r="A11" s="144" t="s">
        <v>9</v>
      </c>
      <c r="B11" s="145"/>
      <c r="C11" s="145"/>
      <c r="D11" s="45">
        <f>ROUND(SUM(D5:D10),2)</f>
        <v>0</v>
      </c>
    </row>
    <row r="12" spans="1:4" ht="30" customHeight="1" x14ac:dyDescent="0.2">
      <c r="A12" s="5"/>
      <c r="B12" s="14"/>
      <c r="C12" s="15"/>
      <c r="D12" s="23"/>
    </row>
    <row r="13" spans="1:4" s="16" customFormat="1" ht="33.75" customHeight="1" x14ac:dyDescent="0.2">
      <c r="A13" s="150" t="s">
        <v>3</v>
      </c>
      <c r="B13" s="150"/>
      <c r="C13" s="49"/>
      <c r="D13" s="24"/>
    </row>
    <row r="14" spans="1:4" s="16" customFormat="1" ht="32.25" customHeight="1" x14ac:dyDescent="0.2">
      <c r="A14" s="150" t="s">
        <v>4</v>
      </c>
      <c r="B14" s="150"/>
      <c r="C14" s="135"/>
      <c r="D14" s="135"/>
    </row>
  </sheetData>
  <mergeCells count="7">
    <mergeCell ref="A13:B13"/>
    <mergeCell ref="A14:B14"/>
    <mergeCell ref="C14:D14"/>
    <mergeCell ref="A1:D1"/>
    <mergeCell ref="A3:D3"/>
    <mergeCell ref="B4:D4"/>
    <mergeCell ref="A11:C1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A17" sqref="A17:B17"/>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61</v>
      </c>
      <c r="B4" s="141" t="s">
        <v>62</v>
      </c>
      <c r="C4" s="142"/>
      <c r="D4" s="143"/>
    </row>
    <row r="5" spans="1:4" ht="29.25" customHeight="1" x14ac:dyDescent="0.2">
      <c r="A5" s="7" t="s">
        <v>29</v>
      </c>
      <c r="B5" s="8" t="s">
        <v>224</v>
      </c>
      <c r="C5" s="9" t="s">
        <v>60</v>
      </c>
      <c r="D5" s="18"/>
    </row>
    <row r="6" spans="1:4" ht="29.25" customHeight="1" x14ac:dyDescent="0.2">
      <c r="A6" s="46"/>
      <c r="B6" s="44" t="s">
        <v>63</v>
      </c>
      <c r="C6" s="41"/>
      <c r="D6" s="47"/>
    </row>
    <row r="7" spans="1:4" ht="29.25" customHeight="1" x14ac:dyDescent="0.2">
      <c r="A7" s="46" t="s">
        <v>110</v>
      </c>
      <c r="B7" s="53" t="s">
        <v>225</v>
      </c>
      <c r="C7" s="41" t="s">
        <v>60</v>
      </c>
      <c r="D7" s="47"/>
    </row>
    <row r="8" spans="1:4" ht="29.25" customHeight="1" x14ac:dyDescent="0.2">
      <c r="A8" s="46" t="s">
        <v>86</v>
      </c>
      <c r="B8" s="44" t="s">
        <v>226</v>
      </c>
      <c r="C8" s="41" t="s">
        <v>60</v>
      </c>
      <c r="D8" s="47"/>
    </row>
    <row r="9" spans="1:4" ht="29.25" customHeight="1" x14ac:dyDescent="0.2">
      <c r="A9" s="46" t="s">
        <v>134</v>
      </c>
      <c r="B9" s="44" t="s">
        <v>227</v>
      </c>
      <c r="C9" s="41" t="s">
        <v>60</v>
      </c>
      <c r="D9" s="47"/>
    </row>
    <row r="10" spans="1:4" ht="29.25" customHeight="1" x14ac:dyDescent="0.2">
      <c r="A10" s="46" t="s">
        <v>135</v>
      </c>
      <c r="B10" s="44" t="s">
        <v>228</v>
      </c>
      <c r="C10" s="41" t="s">
        <v>60</v>
      </c>
      <c r="D10" s="47"/>
    </row>
    <row r="11" spans="1:4" ht="29.25" customHeight="1" x14ac:dyDescent="0.2">
      <c r="A11" s="46" t="s">
        <v>229</v>
      </c>
      <c r="B11" s="44" t="s">
        <v>230</v>
      </c>
      <c r="C11" s="41" t="s">
        <v>60</v>
      </c>
      <c r="D11" s="47"/>
    </row>
    <row r="12" spans="1:4" ht="29.25" customHeight="1" x14ac:dyDescent="0.2">
      <c r="A12" s="46" t="s">
        <v>231</v>
      </c>
      <c r="B12" s="44" t="s">
        <v>232</v>
      </c>
      <c r="C12" s="41" t="s">
        <v>60</v>
      </c>
      <c r="D12" s="47"/>
    </row>
    <row r="13" spans="1:4" ht="29.25" customHeight="1" x14ac:dyDescent="0.2">
      <c r="A13" s="42" t="s">
        <v>233</v>
      </c>
      <c r="B13" s="43" t="s">
        <v>234</v>
      </c>
      <c r="C13" s="10" t="s">
        <v>60</v>
      </c>
      <c r="D13" s="19"/>
    </row>
    <row r="14" spans="1:4" ht="29.25" customHeight="1" thickBot="1" x14ac:dyDescent="0.25">
      <c r="A14" s="11"/>
      <c r="B14" s="12"/>
      <c r="C14" s="13"/>
      <c r="D14" s="20"/>
    </row>
    <row r="15" spans="1:4" ht="29.25" customHeight="1" thickBot="1" x14ac:dyDescent="0.25">
      <c r="A15" s="144" t="s">
        <v>9</v>
      </c>
      <c r="B15" s="145"/>
      <c r="C15" s="145"/>
      <c r="D15" s="45">
        <f>ROUND(SUM(D5:D14),2)</f>
        <v>0</v>
      </c>
    </row>
    <row r="16" spans="1:4" ht="30" customHeight="1" x14ac:dyDescent="0.2">
      <c r="A16" s="5"/>
      <c r="B16" s="14"/>
      <c r="C16" s="15"/>
      <c r="D16" s="23"/>
    </row>
    <row r="17" spans="1:4" s="16" customFormat="1" ht="33.75" customHeight="1" x14ac:dyDescent="0.2">
      <c r="A17" s="150" t="s">
        <v>3</v>
      </c>
      <c r="B17" s="150"/>
      <c r="C17" s="49"/>
      <c r="D17" s="24"/>
    </row>
    <row r="18" spans="1:4" s="16" customFormat="1" ht="32.25" customHeight="1" x14ac:dyDescent="0.2">
      <c r="A18" s="150" t="s">
        <v>4</v>
      </c>
      <c r="B18" s="150"/>
      <c r="C18" s="135"/>
      <c r="D18" s="135"/>
    </row>
  </sheetData>
  <mergeCells count="7">
    <mergeCell ref="A17:B17"/>
    <mergeCell ref="A18:B18"/>
    <mergeCell ref="C18:D18"/>
    <mergeCell ref="A1:D1"/>
    <mergeCell ref="A3:D3"/>
    <mergeCell ref="B4:D4"/>
    <mergeCell ref="A15:C1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14" sqref="C14"/>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64</v>
      </c>
      <c r="B4" s="141" t="s">
        <v>65</v>
      </c>
      <c r="C4" s="142"/>
      <c r="D4" s="143"/>
    </row>
    <row r="5" spans="1:4" ht="29.25" customHeight="1" x14ac:dyDescent="0.2">
      <c r="A5" s="7" t="s">
        <v>49</v>
      </c>
      <c r="B5" s="8" t="s">
        <v>66</v>
      </c>
      <c r="C5" s="9" t="s">
        <v>67</v>
      </c>
      <c r="D5" s="18"/>
    </row>
    <row r="6" spans="1:4" ht="29.25" customHeight="1" x14ac:dyDescent="0.2">
      <c r="A6" s="46" t="s">
        <v>29</v>
      </c>
      <c r="B6" s="44" t="s">
        <v>235</v>
      </c>
      <c r="C6" s="41" t="s">
        <v>67</v>
      </c>
      <c r="D6" s="47"/>
    </row>
    <row r="7" spans="1:4" ht="29.25" customHeight="1" x14ac:dyDescent="0.2">
      <c r="A7" s="46" t="s">
        <v>24</v>
      </c>
      <c r="B7" s="43" t="s">
        <v>68</v>
      </c>
      <c r="C7" s="41" t="s">
        <v>67</v>
      </c>
      <c r="D7" s="19"/>
    </row>
    <row r="8" spans="1:4" ht="29.25" customHeight="1" thickBot="1" x14ac:dyDescent="0.25">
      <c r="A8" s="11"/>
      <c r="B8" s="12"/>
      <c r="C8" s="13"/>
      <c r="D8" s="20"/>
    </row>
    <row r="9" spans="1:4" ht="29.25" customHeight="1" thickBot="1" x14ac:dyDescent="0.25">
      <c r="A9" s="144" t="s">
        <v>9</v>
      </c>
      <c r="B9" s="145"/>
      <c r="C9" s="145"/>
      <c r="D9" s="45">
        <f>ROUND(SUM(D5:D8),2)</f>
        <v>0</v>
      </c>
    </row>
    <row r="10" spans="1:4" ht="30" customHeight="1" x14ac:dyDescent="0.2">
      <c r="A10" s="5"/>
      <c r="B10" s="14"/>
      <c r="C10" s="15"/>
      <c r="D10" s="23"/>
    </row>
    <row r="11" spans="1:4" s="16" customFormat="1" ht="33.75" customHeight="1" x14ac:dyDescent="0.2">
      <c r="A11" s="150" t="s">
        <v>3</v>
      </c>
      <c r="B11" s="150"/>
      <c r="C11" s="49"/>
      <c r="D11" s="24"/>
    </row>
    <row r="12" spans="1:4" s="16" customFormat="1" ht="32.25" customHeight="1" x14ac:dyDescent="0.2">
      <c r="A12" s="150" t="s">
        <v>4</v>
      </c>
      <c r="B12" s="150"/>
      <c r="C12" s="135"/>
      <c r="D12" s="135"/>
    </row>
  </sheetData>
  <mergeCells count="7">
    <mergeCell ref="A11:B11"/>
    <mergeCell ref="A12:B12"/>
    <mergeCell ref="C12:D12"/>
    <mergeCell ref="A1:D1"/>
    <mergeCell ref="A3:D3"/>
    <mergeCell ref="B4:D4"/>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F8" sqref="F8"/>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69</v>
      </c>
      <c r="B4" s="141" t="s">
        <v>71</v>
      </c>
      <c r="C4" s="142"/>
      <c r="D4" s="143"/>
    </row>
    <row r="5" spans="1:4" ht="29.25" customHeight="1" x14ac:dyDescent="0.2">
      <c r="A5" s="7" t="s">
        <v>26</v>
      </c>
      <c r="B5" s="8" t="s">
        <v>236</v>
      </c>
      <c r="C5" s="9" t="s">
        <v>70</v>
      </c>
      <c r="D5" s="18"/>
    </row>
    <row r="6" spans="1:4" ht="29.25" customHeight="1" x14ac:dyDescent="0.2">
      <c r="A6" s="46" t="s">
        <v>112</v>
      </c>
      <c r="B6" s="44" t="s">
        <v>237</v>
      </c>
      <c r="C6" s="41" t="s">
        <v>70</v>
      </c>
      <c r="D6" s="47"/>
    </row>
    <row r="7" spans="1:4" ht="29.25" customHeight="1" x14ac:dyDescent="0.2">
      <c r="A7" s="46" t="s">
        <v>238</v>
      </c>
      <c r="B7" s="43" t="s">
        <v>239</v>
      </c>
      <c r="C7" s="41" t="s">
        <v>70</v>
      </c>
      <c r="D7" s="19"/>
    </row>
    <row r="8" spans="1:4" ht="29.25" customHeight="1" x14ac:dyDescent="0.2">
      <c r="A8" s="46" t="s">
        <v>240</v>
      </c>
      <c r="B8" s="43" t="s">
        <v>241</v>
      </c>
      <c r="C8" s="41" t="s">
        <v>70</v>
      </c>
      <c r="D8" s="19"/>
    </row>
    <row r="9" spans="1:4" ht="29.25" customHeight="1" x14ac:dyDescent="0.2">
      <c r="A9" s="46" t="s">
        <v>72</v>
      </c>
      <c r="B9" s="43" t="s">
        <v>242</v>
      </c>
      <c r="C9" s="41" t="s">
        <v>70</v>
      </c>
      <c r="D9" s="19"/>
    </row>
    <row r="10" spans="1:4" ht="29.25" customHeight="1" x14ac:dyDescent="0.2">
      <c r="A10" s="46" t="s">
        <v>108</v>
      </c>
      <c r="B10" s="43" t="s">
        <v>243</v>
      </c>
      <c r="C10" s="41" t="s">
        <v>70</v>
      </c>
      <c r="D10" s="19"/>
    </row>
    <row r="11" spans="1:4" ht="29.25" customHeight="1" thickBot="1" x14ac:dyDescent="0.25">
      <c r="A11" s="11"/>
      <c r="B11" s="12"/>
      <c r="C11" s="13"/>
      <c r="D11" s="20"/>
    </row>
    <row r="12" spans="1:4" ht="29.25" customHeight="1" thickBot="1" x14ac:dyDescent="0.25">
      <c r="A12" s="144" t="s">
        <v>9</v>
      </c>
      <c r="B12" s="145"/>
      <c r="C12" s="145"/>
      <c r="D12" s="45">
        <f>ROUND(SUM(D5:D11),2)</f>
        <v>0</v>
      </c>
    </row>
    <row r="13" spans="1:4" ht="30" customHeight="1" x14ac:dyDescent="0.2">
      <c r="A13" s="5"/>
      <c r="B13" s="14"/>
      <c r="C13" s="15"/>
      <c r="D13" s="23"/>
    </row>
    <row r="14" spans="1:4" s="16" customFormat="1" ht="33.75" customHeight="1" x14ac:dyDescent="0.2">
      <c r="A14" s="150" t="s">
        <v>3</v>
      </c>
      <c r="B14" s="150"/>
      <c r="C14" s="49"/>
      <c r="D14" s="24"/>
    </row>
    <row r="15" spans="1:4" s="16" customFormat="1" ht="32.25" customHeight="1" x14ac:dyDescent="0.2">
      <c r="A15" s="150" t="s">
        <v>4</v>
      </c>
      <c r="B15" s="150"/>
      <c r="C15" s="135"/>
      <c r="D15" s="135"/>
    </row>
  </sheetData>
  <mergeCells count="7">
    <mergeCell ref="A14:B14"/>
    <mergeCell ref="A15:B15"/>
    <mergeCell ref="C15:D15"/>
    <mergeCell ref="A1:D1"/>
    <mergeCell ref="A3:D3"/>
    <mergeCell ref="B4:D4"/>
    <mergeCell ref="A12:C1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17" sqref="B17"/>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74</v>
      </c>
      <c r="B4" s="141" t="s">
        <v>75</v>
      </c>
      <c r="C4" s="142"/>
      <c r="D4" s="143"/>
    </row>
    <row r="5" spans="1:4" ht="29.25" customHeight="1" x14ac:dyDescent="0.2">
      <c r="A5" s="7" t="s">
        <v>21</v>
      </c>
      <c r="B5" s="8" t="s">
        <v>77</v>
      </c>
      <c r="C5" s="9" t="s">
        <v>73</v>
      </c>
      <c r="D5" s="18"/>
    </row>
    <row r="6" spans="1:4" ht="29.25" customHeight="1" x14ac:dyDescent="0.2">
      <c r="A6" s="46" t="s">
        <v>49</v>
      </c>
      <c r="B6" s="44" t="s">
        <v>76</v>
      </c>
      <c r="C6" s="41" t="s">
        <v>73</v>
      </c>
      <c r="D6" s="47"/>
    </row>
    <row r="7" spans="1:4" ht="29.25" customHeight="1" x14ac:dyDescent="0.2">
      <c r="A7" s="46" t="s">
        <v>29</v>
      </c>
      <c r="B7" s="44" t="s">
        <v>244</v>
      </c>
      <c r="C7" s="41" t="s">
        <v>73</v>
      </c>
      <c r="D7" s="47"/>
    </row>
    <row r="8" spans="1:4" ht="29.25" customHeight="1" x14ac:dyDescent="0.2">
      <c r="A8" s="46" t="s">
        <v>24</v>
      </c>
      <c r="B8" s="44" t="s">
        <v>245</v>
      </c>
      <c r="C8" s="41" t="s">
        <v>73</v>
      </c>
      <c r="D8" s="47"/>
    </row>
    <row r="9" spans="1:4" ht="29.25" customHeight="1" x14ac:dyDescent="0.2">
      <c r="A9" s="46" t="s">
        <v>26</v>
      </c>
      <c r="B9" s="44" t="s">
        <v>246</v>
      </c>
      <c r="C9" s="41" t="s">
        <v>73</v>
      </c>
      <c r="D9" s="47"/>
    </row>
    <row r="10" spans="1:4" ht="29.25" customHeight="1" x14ac:dyDescent="0.2">
      <c r="A10" s="42" t="s">
        <v>25</v>
      </c>
      <c r="B10" s="43" t="s">
        <v>247</v>
      </c>
      <c r="C10" s="10" t="s">
        <v>73</v>
      </c>
      <c r="D10" s="19"/>
    </row>
    <row r="11" spans="1:4" ht="29.25" customHeight="1" thickBot="1" x14ac:dyDescent="0.25">
      <c r="A11" s="11"/>
      <c r="B11" s="12"/>
      <c r="C11" s="13"/>
      <c r="D11" s="20"/>
    </row>
    <row r="12" spans="1:4" ht="29.25" customHeight="1" thickBot="1" x14ac:dyDescent="0.25">
      <c r="A12" s="144" t="s">
        <v>9</v>
      </c>
      <c r="B12" s="145"/>
      <c r="C12" s="145"/>
      <c r="D12" s="45">
        <f>ROUND(SUM(D5:D11),2)</f>
        <v>0</v>
      </c>
    </row>
    <row r="13" spans="1:4" ht="30" customHeight="1" x14ac:dyDescent="0.2">
      <c r="A13" s="5"/>
      <c r="B13" s="14"/>
      <c r="C13" s="15"/>
      <c r="D13" s="23"/>
    </row>
    <row r="14" spans="1:4" s="16" customFormat="1" ht="33.75" customHeight="1" x14ac:dyDescent="0.2">
      <c r="A14" s="150" t="s">
        <v>3</v>
      </c>
      <c r="B14" s="150"/>
      <c r="C14" s="49"/>
      <c r="D14" s="24"/>
    </row>
    <row r="15" spans="1:4" s="16" customFormat="1" ht="32.25" customHeight="1" x14ac:dyDescent="0.2">
      <c r="A15" s="150" t="s">
        <v>4</v>
      </c>
      <c r="B15" s="150"/>
      <c r="C15" s="135"/>
      <c r="D15" s="135"/>
    </row>
  </sheetData>
  <mergeCells count="7">
    <mergeCell ref="A14:B14"/>
    <mergeCell ref="A15:B15"/>
    <mergeCell ref="C15:D15"/>
    <mergeCell ref="A1:D1"/>
    <mergeCell ref="A3:D3"/>
    <mergeCell ref="B4:D4"/>
    <mergeCell ref="A12:C1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B14" sqref="B14"/>
    </sheetView>
  </sheetViews>
  <sheetFormatPr baseColWidth="10" defaultRowHeight="12.75"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52" t="s">
        <v>78</v>
      </c>
      <c r="B4" s="151" t="s">
        <v>79</v>
      </c>
      <c r="C4" s="152"/>
      <c r="D4" s="153"/>
    </row>
    <row r="5" spans="1:4" ht="29.25" customHeight="1" x14ac:dyDescent="0.2">
      <c r="A5" s="42" t="s">
        <v>46</v>
      </c>
      <c r="B5" s="43" t="s">
        <v>80</v>
      </c>
      <c r="C5" s="10" t="s">
        <v>70</v>
      </c>
      <c r="D5" s="47"/>
    </row>
    <row r="6" spans="1:4" ht="29.25" customHeight="1" x14ac:dyDescent="0.2">
      <c r="A6" s="42" t="s">
        <v>21</v>
      </c>
      <c r="B6" s="43" t="s">
        <v>81</v>
      </c>
      <c r="C6" s="10" t="s">
        <v>70</v>
      </c>
      <c r="D6" s="19"/>
    </row>
    <row r="7" spans="1:4" ht="29.25" customHeight="1" x14ac:dyDescent="0.2">
      <c r="A7" s="42" t="s">
        <v>49</v>
      </c>
      <c r="B7" s="43" t="s">
        <v>28</v>
      </c>
      <c r="C7" s="10" t="s">
        <v>70</v>
      </c>
      <c r="D7" s="19"/>
    </row>
    <row r="8" spans="1:4" ht="29.25" customHeight="1" thickBot="1" x14ac:dyDescent="0.25">
      <c r="A8" s="11"/>
      <c r="B8" s="12"/>
      <c r="C8" s="13"/>
      <c r="D8" s="20"/>
    </row>
    <row r="9" spans="1:4" ht="29.25" customHeight="1" thickBot="1" x14ac:dyDescent="0.25">
      <c r="A9" s="154" t="s">
        <v>9</v>
      </c>
      <c r="B9" s="155"/>
      <c r="C9" s="155"/>
      <c r="D9" s="59">
        <f>ROUND(SUM(D5:D8),2)</f>
        <v>0</v>
      </c>
    </row>
    <row r="10" spans="1:4" ht="30" customHeight="1" x14ac:dyDescent="0.2">
      <c r="A10" s="5"/>
      <c r="B10" s="14"/>
      <c r="C10" s="15"/>
      <c r="D10" s="23"/>
    </row>
    <row r="11" spans="1:4" s="16" customFormat="1" ht="33.75" customHeight="1" x14ac:dyDescent="0.2">
      <c r="A11" s="150" t="s">
        <v>3</v>
      </c>
      <c r="B11" s="150"/>
      <c r="C11" s="49"/>
      <c r="D11" s="24"/>
    </row>
    <row r="12" spans="1:4" s="16" customFormat="1" ht="32.25" customHeight="1" x14ac:dyDescent="0.2">
      <c r="A12" s="150" t="s">
        <v>4</v>
      </c>
      <c r="B12" s="150"/>
      <c r="C12" s="135"/>
      <c r="D12" s="135"/>
    </row>
  </sheetData>
  <mergeCells count="7">
    <mergeCell ref="A11:B11"/>
    <mergeCell ref="A12:B12"/>
    <mergeCell ref="C12:D12"/>
    <mergeCell ref="A1:D1"/>
    <mergeCell ref="A3:D3"/>
    <mergeCell ref="B4:D4"/>
    <mergeCell ref="A9:C9"/>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Zeros="0" zoomScaleNormal="100" workbookViewId="0">
      <selection activeCell="E9" sqref="E9"/>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136</v>
      </c>
      <c r="B4" s="141" t="s">
        <v>137</v>
      </c>
      <c r="C4" s="142"/>
      <c r="D4" s="143"/>
    </row>
    <row r="5" spans="1:4" ht="29.25" customHeight="1" x14ac:dyDescent="0.2">
      <c r="A5" s="7" t="s">
        <v>49</v>
      </c>
      <c r="B5" s="8" t="s">
        <v>138</v>
      </c>
      <c r="C5" s="9" t="s">
        <v>146</v>
      </c>
      <c r="D5" s="18"/>
    </row>
    <row r="6" spans="1:4" ht="29.25" customHeight="1" x14ac:dyDescent="0.2">
      <c r="A6" s="46" t="s">
        <v>29</v>
      </c>
      <c r="B6" s="71" t="s">
        <v>139</v>
      </c>
      <c r="C6" s="41" t="s">
        <v>146</v>
      </c>
      <c r="D6" s="47"/>
    </row>
    <row r="7" spans="1:4" ht="29.25" customHeight="1" x14ac:dyDescent="0.2">
      <c r="A7" s="46" t="s">
        <v>24</v>
      </c>
      <c r="B7" s="44" t="s">
        <v>140</v>
      </c>
      <c r="C7" s="41" t="s">
        <v>146</v>
      </c>
      <c r="D7" s="47"/>
    </row>
    <row r="8" spans="1:4" ht="29.25" customHeight="1" x14ac:dyDescent="0.2">
      <c r="A8" s="46" t="s">
        <v>26</v>
      </c>
      <c r="B8" s="44" t="s">
        <v>141</v>
      </c>
      <c r="C8" s="41" t="s">
        <v>146</v>
      </c>
      <c r="D8" s="47"/>
    </row>
    <row r="9" spans="1:4" ht="29.25" customHeight="1" x14ac:dyDescent="0.2">
      <c r="A9" s="46" t="s">
        <v>25</v>
      </c>
      <c r="B9" s="44" t="s">
        <v>142</v>
      </c>
      <c r="C9" s="41" t="s">
        <v>146</v>
      </c>
      <c r="D9" s="47"/>
    </row>
    <row r="10" spans="1:4" ht="29.25" customHeight="1" x14ac:dyDescent="0.2">
      <c r="A10" s="46" t="s">
        <v>72</v>
      </c>
      <c r="B10" s="44" t="s">
        <v>143</v>
      </c>
      <c r="C10" s="41" t="s">
        <v>146</v>
      </c>
      <c r="D10" s="47"/>
    </row>
    <row r="11" spans="1:4" ht="29.25" customHeight="1" x14ac:dyDescent="0.2">
      <c r="A11" s="46" t="s">
        <v>108</v>
      </c>
      <c r="B11" s="44" t="s">
        <v>144</v>
      </c>
      <c r="C11" s="41" t="s">
        <v>146</v>
      </c>
      <c r="D11" s="47"/>
    </row>
    <row r="12" spans="1:4" ht="29.25" customHeight="1" x14ac:dyDescent="0.2">
      <c r="A12" s="46" t="s">
        <v>109</v>
      </c>
      <c r="B12" s="44" t="s">
        <v>145</v>
      </c>
      <c r="C12" s="41" t="s">
        <v>146</v>
      </c>
      <c r="D12" s="47"/>
    </row>
    <row r="13" spans="1:4" ht="29.25" customHeight="1" thickBot="1" x14ac:dyDescent="0.25">
      <c r="A13" s="11"/>
      <c r="B13" s="12"/>
      <c r="C13" s="13"/>
      <c r="D13" s="20"/>
    </row>
    <row r="14" spans="1:4" ht="29.25" customHeight="1" thickBot="1" x14ac:dyDescent="0.25">
      <c r="A14" s="144" t="s">
        <v>9</v>
      </c>
      <c r="B14" s="145"/>
      <c r="C14" s="145"/>
      <c r="D14" s="45">
        <f>ROUND(SUM(D5:D13),2)</f>
        <v>0</v>
      </c>
    </row>
    <row r="15" spans="1:4" ht="30" customHeight="1" x14ac:dyDescent="0.2">
      <c r="A15" s="5"/>
      <c r="B15" s="14"/>
      <c r="C15" s="15"/>
      <c r="D15" s="23"/>
    </row>
    <row r="16" spans="1:4" s="16" customFormat="1" ht="33.75" customHeight="1" x14ac:dyDescent="0.2">
      <c r="A16" s="150" t="s">
        <v>3</v>
      </c>
      <c r="B16" s="150"/>
      <c r="C16" s="51"/>
      <c r="D16" s="24"/>
    </row>
    <row r="17" spans="1:4" s="16" customFormat="1" ht="32.25" customHeight="1" x14ac:dyDescent="0.2">
      <c r="A17" s="150" t="s">
        <v>4</v>
      </c>
      <c r="B17" s="150"/>
      <c r="C17" s="135"/>
      <c r="D17" s="135"/>
    </row>
  </sheetData>
  <mergeCells count="7">
    <mergeCell ref="A16:B16"/>
    <mergeCell ref="A17:B17"/>
    <mergeCell ref="C17:D17"/>
    <mergeCell ref="A1:D1"/>
    <mergeCell ref="A3:D3"/>
    <mergeCell ref="B4:D4"/>
    <mergeCell ref="A14:C14"/>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topLeftCell="A13" workbookViewId="0">
      <selection activeCell="D21" sqref="D21"/>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c r="B4" s="141" t="s">
        <v>249</v>
      </c>
      <c r="C4" s="142"/>
      <c r="D4" s="143"/>
    </row>
    <row r="5" spans="1:4" ht="29.25" customHeight="1" x14ac:dyDescent="0.2">
      <c r="A5" s="62" t="s">
        <v>6</v>
      </c>
      <c r="B5" s="8" t="str">
        <f ca="1">INDIRECT(A5&amp;"!B4")</f>
        <v>Dispositions générales</v>
      </c>
      <c r="C5" s="64" t="s">
        <v>266</v>
      </c>
      <c r="D5" s="67">
        <f>DG!D9</f>
        <v>0</v>
      </c>
    </row>
    <row r="6" spans="1:4" ht="29.25" customHeight="1" x14ac:dyDescent="0.2">
      <c r="A6" s="63" t="s">
        <v>250</v>
      </c>
      <c r="B6" s="44" t="str">
        <f t="shared" ref="B6:B21" ca="1" si="0">INDIRECT(A6&amp;"!B4")</f>
        <v>VRD</v>
      </c>
      <c r="C6" s="65" t="s">
        <v>267</v>
      </c>
      <c r="D6" s="68">
        <f>'ST01'!D14</f>
        <v>0</v>
      </c>
    </row>
    <row r="7" spans="1:4" ht="29.25" customHeight="1" x14ac:dyDescent="0.2">
      <c r="A7" s="63" t="s">
        <v>251</v>
      </c>
      <c r="B7" s="44" t="str">
        <f t="shared" ca="1" si="0"/>
        <v>Maçonnerie traditionnelle</v>
      </c>
      <c r="C7" s="65" t="s">
        <v>268</v>
      </c>
      <c r="D7" s="68">
        <f>'ST02'!D12</f>
        <v>0</v>
      </c>
    </row>
    <row r="8" spans="1:4" ht="29.25" customHeight="1" x14ac:dyDescent="0.2">
      <c r="A8" s="63" t="s">
        <v>252</v>
      </c>
      <c r="B8" s="43" t="str">
        <f t="shared" ca="1" si="0"/>
        <v>Gros-œuvre</v>
      </c>
      <c r="C8" s="66" t="s">
        <v>269</v>
      </c>
      <c r="D8" s="21">
        <f>'ST03'!D31</f>
        <v>0</v>
      </c>
    </row>
    <row r="9" spans="1:4" ht="29.25" customHeight="1" x14ac:dyDescent="0.2">
      <c r="A9" s="63" t="s">
        <v>253</v>
      </c>
      <c r="B9" s="43" t="str">
        <f t="shared" ca="1" si="0"/>
        <v>Charpente</v>
      </c>
      <c r="C9" s="66" t="s">
        <v>270</v>
      </c>
      <c r="D9" s="21">
        <f>'ST04'!D12</f>
        <v>0</v>
      </c>
    </row>
    <row r="10" spans="1:4" ht="29.25" customHeight="1" x14ac:dyDescent="0.2">
      <c r="A10" s="63" t="s">
        <v>254</v>
      </c>
      <c r="B10" s="43" t="str">
        <f t="shared" ca="1" si="0"/>
        <v>Couverture</v>
      </c>
      <c r="C10" s="66" t="s">
        <v>271</v>
      </c>
      <c r="D10" s="21">
        <f>'ST05'!D21</f>
        <v>0</v>
      </c>
    </row>
    <row r="11" spans="1:4" ht="29.25" customHeight="1" x14ac:dyDescent="0.2">
      <c r="A11" s="63" t="s">
        <v>255</v>
      </c>
      <c r="B11" s="43" t="str">
        <f t="shared" ca="1" si="0"/>
        <v>Toiture terrasse</v>
      </c>
      <c r="C11" s="66" t="s">
        <v>272</v>
      </c>
      <c r="D11" s="21">
        <f>'ST06'!D10</f>
        <v>0</v>
      </c>
    </row>
    <row r="12" spans="1:4" ht="29.25" customHeight="1" x14ac:dyDescent="0.2">
      <c r="A12" s="63" t="s">
        <v>256</v>
      </c>
      <c r="B12" s="43" t="str">
        <f t="shared" ca="1" si="0"/>
        <v>Cloisonnement, plafonds, isolation, menuiseries bois et plancher surélevé</v>
      </c>
      <c r="C12" s="66" t="s">
        <v>273</v>
      </c>
      <c r="D12" s="21">
        <f>'ST07'!D11</f>
        <v>0</v>
      </c>
    </row>
    <row r="13" spans="1:4" ht="29.25" customHeight="1" x14ac:dyDescent="0.2">
      <c r="A13" s="63" t="s">
        <v>257</v>
      </c>
      <c r="B13" s="43" t="str">
        <f t="shared" ca="1" si="0"/>
        <v>Menuiserie métallique, ferronnerie et serrurerie</v>
      </c>
      <c r="C13" s="66" t="s">
        <v>274</v>
      </c>
      <c r="D13" s="21">
        <f>'ST08'!D17</f>
        <v>0</v>
      </c>
    </row>
    <row r="14" spans="1:4" ht="29.25" customHeight="1" x14ac:dyDescent="0.2">
      <c r="A14" s="63" t="s">
        <v>258</v>
      </c>
      <c r="B14" s="43" t="str">
        <f t="shared" ca="1" si="0"/>
        <v>Carrelage et faïence</v>
      </c>
      <c r="C14" s="66" t="s">
        <v>275</v>
      </c>
      <c r="D14" s="21">
        <f>'ST09'!D11</f>
        <v>0</v>
      </c>
    </row>
    <row r="15" spans="1:4" ht="29.25" customHeight="1" x14ac:dyDescent="0.2">
      <c r="A15" s="63" t="s">
        <v>259</v>
      </c>
      <c r="B15" s="43" t="str">
        <f t="shared" ca="1" si="0"/>
        <v>Peinture</v>
      </c>
      <c r="C15" s="66" t="s">
        <v>276</v>
      </c>
      <c r="D15" s="21">
        <f>'ST10'!D15</f>
        <v>0</v>
      </c>
    </row>
    <row r="16" spans="1:4" ht="29.25" customHeight="1" x14ac:dyDescent="0.2">
      <c r="A16" s="63" t="s">
        <v>260</v>
      </c>
      <c r="B16" s="43" t="str">
        <f t="shared" ca="1" si="0"/>
        <v>Chauffage</v>
      </c>
      <c r="C16" s="66" t="s">
        <v>277</v>
      </c>
      <c r="D16" s="21">
        <f>'ST11'!D9</f>
        <v>0</v>
      </c>
    </row>
    <row r="17" spans="1:4" ht="29.25" customHeight="1" x14ac:dyDescent="0.2">
      <c r="A17" s="63" t="s">
        <v>261</v>
      </c>
      <c r="B17" s="43" t="str">
        <f t="shared" ca="1" si="0"/>
        <v>VMC</v>
      </c>
      <c r="C17" s="66" t="s">
        <v>278</v>
      </c>
      <c r="D17" s="21">
        <f>'ST12'!D12</f>
        <v>0</v>
      </c>
    </row>
    <row r="18" spans="1:4" ht="29.25" customHeight="1" x14ac:dyDescent="0.2">
      <c r="A18" s="63" t="s">
        <v>262</v>
      </c>
      <c r="B18" s="43" t="str">
        <f t="shared" ca="1" si="0"/>
        <v>Plomberie sanitaire - ECS</v>
      </c>
      <c r="C18" s="66" t="s">
        <v>279</v>
      </c>
      <c r="D18" s="21">
        <f>'ST13'!D12</f>
        <v>0</v>
      </c>
    </row>
    <row r="19" spans="1:4" ht="29.25" customHeight="1" x14ac:dyDescent="0.2">
      <c r="A19" s="63" t="s">
        <v>263</v>
      </c>
      <c r="B19" s="43" t="str">
        <f t="shared" ca="1" si="0"/>
        <v>Air comprimé</v>
      </c>
      <c r="C19" s="66" t="s">
        <v>278</v>
      </c>
      <c r="D19" s="21">
        <f>'ST14'!D9</f>
        <v>0</v>
      </c>
    </row>
    <row r="20" spans="1:4" ht="29.25" customHeight="1" x14ac:dyDescent="0.2">
      <c r="A20" s="63" t="s">
        <v>264</v>
      </c>
      <c r="B20" s="43" t="str">
        <f t="shared" ca="1" si="0"/>
        <v>Electricité</v>
      </c>
      <c r="C20" s="66" t="s">
        <v>280</v>
      </c>
      <c r="D20" s="21">
        <f>'ST15'!D14</f>
        <v>0</v>
      </c>
    </row>
    <row r="21" spans="1:4" ht="29.25" customHeight="1" thickBot="1" x14ac:dyDescent="0.25">
      <c r="A21" s="63" t="s">
        <v>265</v>
      </c>
      <c r="B21" s="12" t="str">
        <f t="shared" ca="1" si="0"/>
        <v>Sureté</v>
      </c>
      <c r="C21" s="66" t="s">
        <v>280</v>
      </c>
      <c r="D21" s="22" t="e">
        <f>#REF!</f>
        <v>#REF!</v>
      </c>
    </row>
    <row r="22" spans="1:4" ht="29.25" customHeight="1" thickBot="1" x14ac:dyDescent="0.25">
      <c r="A22" s="144" t="s">
        <v>9</v>
      </c>
      <c r="B22" s="145"/>
      <c r="C22" s="145"/>
      <c r="D22" s="45" t="e">
        <f>ROUND(SUM(D5:D21),2)</f>
        <v>#REF!</v>
      </c>
    </row>
    <row r="23" spans="1:4" ht="27.95" customHeight="1" x14ac:dyDescent="0.2">
      <c r="A23" s="146" t="s">
        <v>7</v>
      </c>
      <c r="B23" s="147"/>
      <c r="C23" s="147"/>
      <c r="D23" s="21" t="e">
        <f>D24-D22</f>
        <v>#REF!</v>
      </c>
    </row>
    <row r="24" spans="1:4" ht="27.95" customHeight="1" thickBot="1" x14ac:dyDescent="0.25">
      <c r="A24" s="148" t="s">
        <v>10</v>
      </c>
      <c r="B24" s="149"/>
      <c r="C24" s="149"/>
      <c r="D24" s="22" t="e">
        <f>ROUND(D22*1.2,2)</f>
        <v>#REF!</v>
      </c>
    </row>
    <row r="25" spans="1:4" ht="30" customHeight="1" x14ac:dyDescent="0.2">
      <c r="A25" s="5"/>
      <c r="B25" s="14"/>
      <c r="C25" s="15"/>
      <c r="D25" s="23"/>
    </row>
    <row r="26" spans="1:4" s="16" customFormat="1" ht="33.75" customHeight="1" x14ac:dyDescent="0.2">
      <c r="A26" s="134" t="s">
        <v>3</v>
      </c>
      <c r="B26" s="134"/>
      <c r="C26" s="60"/>
      <c r="D26" s="24"/>
    </row>
    <row r="27" spans="1:4" s="16" customFormat="1" ht="32.25" customHeight="1" x14ac:dyDescent="0.2">
      <c r="A27" s="134" t="s">
        <v>4</v>
      </c>
      <c r="B27" s="134"/>
      <c r="C27" s="135"/>
      <c r="D27" s="135"/>
    </row>
  </sheetData>
  <mergeCells count="9">
    <mergeCell ref="A26:B26"/>
    <mergeCell ref="A27:B27"/>
    <mergeCell ref="C27:D27"/>
    <mergeCell ref="A1:D1"/>
    <mergeCell ref="A3:D3"/>
    <mergeCell ref="B4:D4"/>
    <mergeCell ref="A22:C22"/>
    <mergeCell ref="A23:C23"/>
    <mergeCell ref="A24:C2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Zeros="0" zoomScaleNormal="100" workbookViewId="0">
      <selection activeCell="F9" sqref="F9"/>
    </sheetView>
  </sheetViews>
  <sheetFormatPr baseColWidth="10" defaultRowHeight="24.95" customHeight="1" x14ac:dyDescent="0.2"/>
  <cols>
    <col min="1" max="1" width="12.140625" style="73" customWidth="1"/>
    <col min="2" max="2" width="52.85546875" style="73" customWidth="1"/>
    <col min="3" max="3" width="13.140625" style="73" bestFit="1" customWidth="1"/>
    <col min="4" max="4" width="23.140625" style="25" customWidth="1"/>
    <col min="5" max="16384" width="11.42578125" style="73"/>
  </cols>
  <sheetData>
    <row r="1" spans="1:4" ht="47.25" customHeight="1" thickBot="1" x14ac:dyDescent="0.25">
      <c r="A1" s="158" t="s">
        <v>38</v>
      </c>
      <c r="B1" s="159"/>
      <c r="C1" s="159"/>
      <c r="D1" s="159"/>
    </row>
    <row r="2" spans="1:4" ht="33" customHeight="1" thickBot="1" x14ac:dyDescent="0.25">
      <c r="A2" s="93" t="s">
        <v>5</v>
      </c>
      <c r="B2" s="92" t="s">
        <v>2</v>
      </c>
      <c r="C2" s="91" t="s">
        <v>1</v>
      </c>
      <c r="D2" s="17" t="s">
        <v>0</v>
      </c>
    </row>
    <row r="3" spans="1:4" ht="15" customHeight="1" thickBot="1" x14ac:dyDescent="0.25">
      <c r="A3" s="160"/>
      <c r="B3" s="161"/>
      <c r="C3" s="161"/>
      <c r="D3" s="162"/>
    </row>
    <row r="4" spans="1:4" ht="29.25" customHeight="1" thickBot="1" x14ac:dyDescent="0.25">
      <c r="A4" s="90" t="s">
        <v>202</v>
      </c>
      <c r="B4" s="163" t="s">
        <v>285</v>
      </c>
      <c r="C4" s="164"/>
      <c r="D4" s="165"/>
    </row>
    <row r="5" spans="1:4" ht="29.25" customHeight="1" x14ac:dyDescent="0.2">
      <c r="A5" s="89" t="s">
        <v>21</v>
      </c>
      <c r="B5" s="88" t="s">
        <v>195</v>
      </c>
      <c r="C5" s="87" t="s">
        <v>146</v>
      </c>
      <c r="D5" s="18"/>
    </row>
    <row r="6" spans="1:4" ht="29.25" customHeight="1" x14ac:dyDescent="0.2">
      <c r="A6" s="85" t="s">
        <v>49</v>
      </c>
      <c r="B6" s="86" t="s">
        <v>286</v>
      </c>
      <c r="C6" s="83" t="s">
        <v>146</v>
      </c>
      <c r="D6" s="47"/>
    </row>
    <row r="7" spans="1:4" ht="29.25" customHeight="1" x14ac:dyDescent="0.2">
      <c r="A7" s="85" t="s">
        <v>29</v>
      </c>
      <c r="B7" s="86" t="s">
        <v>196</v>
      </c>
      <c r="C7" s="83" t="s">
        <v>146</v>
      </c>
      <c r="D7" s="47"/>
    </row>
    <row r="8" spans="1:4" ht="29.25" customHeight="1" x14ac:dyDescent="0.2">
      <c r="A8" s="85" t="s">
        <v>24</v>
      </c>
      <c r="B8" s="86" t="s">
        <v>197</v>
      </c>
      <c r="C8" s="83" t="s">
        <v>146</v>
      </c>
      <c r="D8" s="47"/>
    </row>
    <row r="9" spans="1:4" ht="29.25" customHeight="1" x14ac:dyDescent="0.2">
      <c r="A9" s="85" t="s">
        <v>26</v>
      </c>
      <c r="B9" s="86" t="s">
        <v>198</v>
      </c>
      <c r="C9" s="83" t="s">
        <v>146</v>
      </c>
      <c r="D9" s="47"/>
    </row>
    <row r="10" spans="1:4" ht="29.25" customHeight="1" x14ac:dyDescent="0.2">
      <c r="A10" s="85" t="s">
        <v>25</v>
      </c>
      <c r="B10" s="86" t="s">
        <v>199</v>
      </c>
      <c r="C10" s="83" t="s">
        <v>146</v>
      </c>
      <c r="D10" s="47"/>
    </row>
    <row r="11" spans="1:4" ht="29.25" customHeight="1" x14ac:dyDescent="0.2">
      <c r="A11" s="85" t="s">
        <v>72</v>
      </c>
      <c r="B11" s="86" t="s">
        <v>200</v>
      </c>
      <c r="C11" s="83" t="s">
        <v>146</v>
      </c>
      <c r="D11" s="47"/>
    </row>
    <row r="12" spans="1:4" ht="29.25" customHeight="1" x14ac:dyDescent="0.2">
      <c r="A12" s="85" t="s">
        <v>108</v>
      </c>
      <c r="B12" s="86" t="s">
        <v>28</v>
      </c>
      <c r="C12" s="83" t="s">
        <v>146</v>
      </c>
      <c r="D12" s="47"/>
    </row>
    <row r="13" spans="1:4" ht="29.25" customHeight="1" x14ac:dyDescent="0.2">
      <c r="A13" s="85" t="s">
        <v>109</v>
      </c>
      <c r="B13" s="84" t="s">
        <v>201</v>
      </c>
      <c r="C13" s="83" t="s">
        <v>146</v>
      </c>
      <c r="D13" s="19"/>
    </row>
    <row r="14" spans="1:4" ht="29.25" customHeight="1" thickBot="1" x14ac:dyDescent="0.25">
      <c r="A14" s="82"/>
      <c r="B14" s="81"/>
      <c r="C14" s="80"/>
      <c r="D14" s="20"/>
    </row>
    <row r="15" spans="1:4" ht="29.25" customHeight="1" thickBot="1" x14ac:dyDescent="0.25">
      <c r="A15" s="166" t="s">
        <v>9</v>
      </c>
      <c r="B15" s="167"/>
      <c r="C15" s="167"/>
      <c r="D15" s="45">
        <f>ROUND(SUM(D5:D14),2)</f>
        <v>0</v>
      </c>
    </row>
    <row r="16" spans="1:4" ht="30" customHeight="1" x14ac:dyDescent="0.2">
      <c r="A16" s="79"/>
      <c r="B16" s="78"/>
      <c r="C16" s="77"/>
      <c r="D16" s="23"/>
    </row>
    <row r="17" spans="1:4" s="74" customFormat="1" ht="33.75" customHeight="1" x14ac:dyDescent="0.2">
      <c r="A17" s="156" t="s">
        <v>3</v>
      </c>
      <c r="B17" s="156"/>
      <c r="C17" s="76"/>
      <c r="D17" s="75"/>
    </row>
    <row r="18" spans="1:4" s="74" customFormat="1" ht="32.25" customHeight="1" x14ac:dyDescent="0.2">
      <c r="A18" s="156" t="s">
        <v>4</v>
      </c>
      <c r="B18" s="156"/>
      <c r="C18" s="157"/>
      <c r="D18" s="157"/>
    </row>
  </sheetData>
  <mergeCells count="7">
    <mergeCell ref="A17:B17"/>
    <mergeCell ref="A18:B18"/>
    <mergeCell ref="C18:D18"/>
    <mergeCell ref="A1:D1"/>
    <mergeCell ref="A3:D3"/>
    <mergeCell ref="B4:D4"/>
    <mergeCell ref="A15:C15"/>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Zeros="0" zoomScaleNormal="100" workbookViewId="0">
      <selection activeCell="G8" sqref="G8"/>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6</v>
      </c>
      <c r="B4" s="141" t="s">
        <v>281</v>
      </c>
      <c r="C4" s="142"/>
      <c r="D4" s="143"/>
    </row>
    <row r="5" spans="1:4" ht="29.25" customHeight="1" x14ac:dyDescent="0.2">
      <c r="A5" s="7" t="s">
        <v>21</v>
      </c>
      <c r="B5" s="8" t="s">
        <v>22</v>
      </c>
      <c r="C5" s="9" t="s">
        <v>27</v>
      </c>
      <c r="D5" s="18"/>
    </row>
    <row r="6" spans="1:4" ht="29.25" customHeight="1" x14ac:dyDescent="0.2">
      <c r="A6" s="42" t="s">
        <v>24</v>
      </c>
      <c r="B6" s="43" t="s">
        <v>23</v>
      </c>
      <c r="C6" s="10" t="s">
        <v>27</v>
      </c>
      <c r="D6" s="19"/>
    </row>
    <row r="7" spans="1:4" ht="29.25" customHeight="1" x14ac:dyDescent="0.2">
      <c r="A7" s="42" t="s">
        <v>26</v>
      </c>
      <c r="B7" s="43" t="s">
        <v>8</v>
      </c>
      <c r="C7" s="10" t="s">
        <v>27</v>
      </c>
      <c r="D7" s="19"/>
    </row>
    <row r="8" spans="1:4" ht="29.25" customHeight="1" thickBot="1" x14ac:dyDescent="0.25">
      <c r="A8" s="11"/>
      <c r="B8" s="12"/>
      <c r="C8" s="13"/>
      <c r="D8" s="22"/>
    </row>
    <row r="9" spans="1:4" ht="29.25" customHeight="1" thickBot="1" x14ac:dyDescent="0.25">
      <c r="A9" s="144" t="s">
        <v>9</v>
      </c>
      <c r="B9" s="145"/>
      <c r="C9" s="145"/>
      <c r="D9" s="45">
        <f>ROUND(SUM(D5:D8),2)</f>
        <v>0</v>
      </c>
    </row>
    <row r="10" spans="1:4" ht="30" customHeight="1" x14ac:dyDescent="0.2">
      <c r="A10" s="5"/>
      <c r="B10" s="14"/>
      <c r="C10" s="15"/>
      <c r="D10" s="23"/>
    </row>
    <row r="11" spans="1:4" s="16" customFormat="1" ht="33.75" customHeight="1" x14ac:dyDescent="0.2">
      <c r="A11" s="134" t="s">
        <v>3</v>
      </c>
      <c r="B11" s="134"/>
      <c r="C11" s="60"/>
      <c r="D11" s="24"/>
    </row>
    <row r="12" spans="1:4" s="16" customFormat="1" ht="32.25" customHeight="1" x14ac:dyDescent="0.2">
      <c r="A12" s="134" t="s">
        <v>4</v>
      </c>
      <c r="B12" s="134"/>
      <c r="C12" s="61"/>
      <c r="D12" s="61"/>
    </row>
  </sheetData>
  <mergeCells count="6">
    <mergeCell ref="A1:D1"/>
    <mergeCell ref="A3:D3"/>
    <mergeCell ref="A9:C9"/>
    <mergeCell ref="B4:D4"/>
    <mergeCell ref="A12:B12"/>
    <mergeCell ref="A11:B11"/>
  </mergeCells>
  <phoneticPr fontId="0" type="noConversion"/>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Zeros="0" zoomScale="110" zoomScaleNormal="110" workbookViewId="0">
      <selection activeCell="A4" sqref="A4"/>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39</v>
      </c>
      <c r="B4" s="141" t="s">
        <v>40</v>
      </c>
      <c r="C4" s="142"/>
      <c r="D4" s="143"/>
    </row>
    <row r="5" spans="1:4" ht="29.25" customHeight="1" x14ac:dyDescent="0.2">
      <c r="A5" s="7" t="s">
        <v>41</v>
      </c>
      <c r="B5" s="8" t="s">
        <v>40</v>
      </c>
      <c r="C5" s="9" t="s">
        <v>42</v>
      </c>
      <c r="D5" s="18"/>
    </row>
    <row r="6" spans="1:4" ht="29.25" customHeight="1" x14ac:dyDescent="0.2">
      <c r="A6" s="46"/>
      <c r="B6" s="44"/>
      <c r="C6" s="41"/>
      <c r="D6" s="47"/>
    </row>
    <row r="7" spans="1:4" ht="29.25" customHeight="1" x14ac:dyDescent="0.2">
      <c r="A7" s="42"/>
      <c r="B7" s="43"/>
      <c r="C7" s="10"/>
      <c r="D7" s="19"/>
    </row>
    <row r="8" spans="1:4" ht="29.25" customHeight="1" x14ac:dyDescent="0.2">
      <c r="A8" s="42"/>
      <c r="B8" s="43"/>
      <c r="C8" s="10"/>
      <c r="D8" s="19"/>
    </row>
    <row r="9" spans="1:4" ht="29.25" customHeight="1" thickBot="1" x14ac:dyDescent="0.25">
      <c r="A9" s="11"/>
      <c r="B9" s="12"/>
      <c r="C9" s="13"/>
      <c r="D9" s="20"/>
    </row>
    <row r="10" spans="1:4" ht="29.25" customHeight="1" thickBot="1" x14ac:dyDescent="0.25">
      <c r="A10" s="144" t="s">
        <v>9</v>
      </c>
      <c r="B10" s="145"/>
      <c r="C10" s="145"/>
      <c r="D10" s="45">
        <f>ROUND(SUM(D5:D9),2)</f>
        <v>0</v>
      </c>
    </row>
    <row r="11" spans="1:4" ht="27.95" customHeight="1" x14ac:dyDescent="0.2">
      <c r="A11" s="146" t="s">
        <v>7</v>
      </c>
      <c r="B11" s="147"/>
      <c r="C11" s="147"/>
      <c r="D11" s="21">
        <f>D12-D10</f>
        <v>0</v>
      </c>
    </row>
    <row r="12" spans="1:4" ht="27.95" customHeight="1" thickBot="1" x14ac:dyDescent="0.25">
      <c r="A12" s="148" t="s">
        <v>10</v>
      </c>
      <c r="B12" s="149"/>
      <c r="C12" s="149"/>
      <c r="D12" s="22">
        <f>ROUND(D10*1.2,2)</f>
        <v>0</v>
      </c>
    </row>
    <row r="13" spans="1:4" ht="30" customHeight="1" x14ac:dyDescent="0.2">
      <c r="A13" s="5"/>
      <c r="B13" s="14"/>
      <c r="C13" s="15"/>
      <c r="D13" s="23"/>
    </row>
    <row r="14" spans="1:4" s="16" customFormat="1" ht="33.75" customHeight="1" x14ac:dyDescent="0.2">
      <c r="A14" s="150" t="s">
        <v>3</v>
      </c>
      <c r="B14" s="150"/>
      <c r="C14" s="48"/>
      <c r="D14" s="24"/>
    </row>
    <row r="15" spans="1:4" s="16" customFormat="1" ht="32.25" customHeight="1" x14ac:dyDescent="0.2">
      <c r="A15" s="150" t="s">
        <v>4</v>
      </c>
      <c r="B15" s="150"/>
      <c r="C15" s="135"/>
      <c r="D15" s="135"/>
    </row>
  </sheetData>
  <mergeCells count="9">
    <mergeCell ref="A14:B14"/>
    <mergeCell ref="A15:B15"/>
    <mergeCell ref="C15:D15"/>
    <mergeCell ref="A1:D1"/>
    <mergeCell ref="A3:D3"/>
    <mergeCell ref="B4:D4"/>
    <mergeCell ref="A10:C10"/>
    <mergeCell ref="A11:C11"/>
    <mergeCell ref="A12:C12"/>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Zeros="0" zoomScaleNormal="100" workbookViewId="0">
      <selection activeCell="B12" sqref="B12"/>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97</v>
      </c>
      <c r="B4" s="141" t="s">
        <v>98</v>
      </c>
      <c r="C4" s="142"/>
      <c r="D4" s="143"/>
    </row>
    <row r="5" spans="1:4" ht="29.25" customHeight="1" x14ac:dyDescent="0.2">
      <c r="A5" s="7" t="s">
        <v>49</v>
      </c>
      <c r="B5" s="8" t="s">
        <v>100</v>
      </c>
      <c r="C5" s="9" t="s">
        <v>99</v>
      </c>
      <c r="D5" s="18"/>
    </row>
    <row r="6" spans="1:4" ht="29.25" customHeight="1" x14ac:dyDescent="0.2">
      <c r="A6" s="46" t="s">
        <v>29</v>
      </c>
      <c r="B6" s="44" t="s">
        <v>101</v>
      </c>
      <c r="C6" s="41" t="s">
        <v>99</v>
      </c>
      <c r="D6" s="47"/>
    </row>
    <row r="7" spans="1:4" ht="29.25" customHeight="1" x14ac:dyDescent="0.2">
      <c r="A7" s="42" t="s">
        <v>110</v>
      </c>
      <c r="B7" s="43" t="s">
        <v>102</v>
      </c>
      <c r="C7" s="10" t="s">
        <v>99</v>
      </c>
      <c r="D7" s="19"/>
    </row>
    <row r="8" spans="1:4" ht="29.25" customHeight="1" x14ac:dyDescent="0.2">
      <c r="A8" s="42" t="s">
        <v>86</v>
      </c>
      <c r="B8" s="43" t="s">
        <v>103</v>
      </c>
      <c r="C8" s="10" t="s">
        <v>99</v>
      </c>
      <c r="D8" s="19"/>
    </row>
    <row r="9" spans="1:4" ht="29.25" customHeight="1" x14ac:dyDescent="0.2">
      <c r="A9" s="42" t="s">
        <v>111</v>
      </c>
      <c r="B9" s="43" t="s">
        <v>104</v>
      </c>
      <c r="C9" s="10" t="s">
        <v>99</v>
      </c>
      <c r="D9" s="19"/>
    </row>
    <row r="10" spans="1:4" ht="29.25" customHeight="1" x14ac:dyDescent="0.2">
      <c r="A10" s="42" t="s">
        <v>112</v>
      </c>
      <c r="B10" s="43" t="s">
        <v>105</v>
      </c>
      <c r="C10" s="10" t="s">
        <v>99</v>
      </c>
      <c r="D10" s="19"/>
    </row>
    <row r="11" spans="1:4" ht="29.25" customHeight="1" x14ac:dyDescent="0.2">
      <c r="A11" s="42" t="s">
        <v>25</v>
      </c>
      <c r="B11" s="43" t="s">
        <v>106</v>
      </c>
      <c r="C11" s="10" t="s">
        <v>99</v>
      </c>
      <c r="D11" s="19"/>
    </row>
    <row r="12" spans="1:4" ht="29.25" customHeight="1" x14ac:dyDescent="0.2">
      <c r="A12" s="69" t="s">
        <v>72</v>
      </c>
      <c r="B12" s="55" t="s">
        <v>107</v>
      </c>
      <c r="C12" s="70" t="s">
        <v>99</v>
      </c>
      <c r="D12" s="56"/>
    </row>
    <row r="13" spans="1:4" ht="29.25" customHeight="1" thickBot="1" x14ac:dyDescent="0.25">
      <c r="A13" s="11"/>
      <c r="B13" s="12"/>
      <c r="C13" s="13"/>
      <c r="D13" s="22"/>
    </row>
    <row r="14" spans="1:4" ht="29.25" customHeight="1" thickBot="1" x14ac:dyDescent="0.25">
      <c r="A14" s="144" t="s">
        <v>9</v>
      </c>
      <c r="B14" s="145"/>
      <c r="C14" s="145"/>
      <c r="D14" s="45">
        <f>ROUND(SUM(D5:D13),2)</f>
        <v>0</v>
      </c>
    </row>
    <row r="15" spans="1:4" ht="30" customHeight="1" x14ac:dyDescent="0.2">
      <c r="A15" s="5"/>
      <c r="B15" s="14"/>
      <c r="C15" s="15"/>
      <c r="D15" s="23"/>
    </row>
    <row r="16" spans="1:4" s="16" customFormat="1" ht="33.75" customHeight="1" x14ac:dyDescent="0.2">
      <c r="A16" s="134" t="s">
        <v>3</v>
      </c>
      <c r="B16" s="134"/>
      <c r="C16" s="60"/>
      <c r="D16" s="24"/>
    </row>
    <row r="17" spans="1:4" s="16" customFormat="1" ht="32.25" customHeight="1" x14ac:dyDescent="0.2">
      <c r="A17" s="134" t="s">
        <v>4</v>
      </c>
      <c r="B17" s="134"/>
      <c r="C17" s="135"/>
      <c r="D17" s="135"/>
    </row>
  </sheetData>
  <mergeCells count="7">
    <mergeCell ref="A16:B16"/>
    <mergeCell ref="A17:B17"/>
    <mergeCell ref="C17:D17"/>
    <mergeCell ref="A1:D1"/>
    <mergeCell ref="A3:D3"/>
    <mergeCell ref="B4:D4"/>
    <mergeCell ref="A14:C14"/>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Zeros="0" zoomScaleNormal="100" workbookViewId="0">
      <selection activeCell="A5" sqref="A5:B10"/>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172</v>
      </c>
      <c r="B4" s="141" t="s">
        <v>173</v>
      </c>
      <c r="C4" s="142"/>
      <c r="D4" s="143"/>
    </row>
    <row r="5" spans="1:4" ht="29.25" customHeight="1" x14ac:dyDescent="0.2">
      <c r="A5" s="7" t="s">
        <v>21</v>
      </c>
      <c r="B5" s="8" t="s">
        <v>175</v>
      </c>
      <c r="C5" s="9" t="s">
        <v>174</v>
      </c>
      <c r="D5" s="18"/>
    </row>
    <row r="6" spans="1:4" ht="29.25" customHeight="1" x14ac:dyDescent="0.2">
      <c r="A6" s="46" t="s">
        <v>49</v>
      </c>
      <c r="B6" s="44" t="s">
        <v>176</v>
      </c>
      <c r="C6" s="41" t="s">
        <v>174</v>
      </c>
      <c r="D6" s="47"/>
    </row>
    <row r="7" spans="1:4" ht="29.25" customHeight="1" x14ac:dyDescent="0.2">
      <c r="A7" s="46" t="s">
        <v>29</v>
      </c>
      <c r="B7" s="44" t="s">
        <v>177</v>
      </c>
      <c r="C7" s="41" t="s">
        <v>174</v>
      </c>
      <c r="D7" s="47"/>
    </row>
    <row r="8" spans="1:4" ht="29.25" customHeight="1" x14ac:dyDescent="0.2">
      <c r="A8" s="46" t="s">
        <v>24</v>
      </c>
      <c r="B8" s="44" t="s">
        <v>178</v>
      </c>
      <c r="C8" s="41" t="s">
        <v>174</v>
      </c>
      <c r="D8" s="47"/>
    </row>
    <row r="9" spans="1:4" ht="29.25" customHeight="1" x14ac:dyDescent="0.2">
      <c r="A9" s="46" t="s">
        <v>26</v>
      </c>
      <c r="B9" s="44" t="s">
        <v>179</v>
      </c>
      <c r="C9" s="41" t="s">
        <v>174</v>
      </c>
      <c r="D9" s="47"/>
    </row>
    <row r="10" spans="1:4" ht="29.25" customHeight="1" x14ac:dyDescent="0.2">
      <c r="A10" s="46" t="s">
        <v>25</v>
      </c>
      <c r="B10" s="43" t="s">
        <v>180</v>
      </c>
      <c r="C10" s="10" t="s">
        <v>174</v>
      </c>
      <c r="D10" s="19"/>
    </row>
    <row r="11" spans="1:4" ht="29.25" customHeight="1" thickBot="1" x14ac:dyDescent="0.25">
      <c r="A11" s="11"/>
      <c r="B11" s="12"/>
      <c r="C11" s="13"/>
      <c r="D11" s="20"/>
    </row>
    <row r="12" spans="1:4" ht="29.25" customHeight="1" thickBot="1" x14ac:dyDescent="0.25">
      <c r="A12" s="144" t="s">
        <v>9</v>
      </c>
      <c r="B12" s="145"/>
      <c r="C12" s="145"/>
      <c r="D12" s="45">
        <f>ROUND(SUM(D5:D11),2)</f>
        <v>0</v>
      </c>
    </row>
    <row r="13" spans="1:4" ht="30" customHeight="1" x14ac:dyDescent="0.2">
      <c r="A13" s="5"/>
      <c r="B13" s="14"/>
      <c r="C13" s="15"/>
      <c r="D13" s="23"/>
    </row>
    <row r="14" spans="1:4" s="16" customFormat="1" ht="33.75" customHeight="1" x14ac:dyDescent="0.2">
      <c r="A14" s="150" t="s">
        <v>3</v>
      </c>
      <c r="B14" s="150"/>
      <c r="C14" s="51"/>
      <c r="D14" s="24"/>
    </row>
    <row r="15" spans="1:4" s="16" customFormat="1" ht="32.25" customHeight="1" x14ac:dyDescent="0.2">
      <c r="A15" s="150" t="s">
        <v>4</v>
      </c>
      <c r="B15" s="150"/>
      <c r="C15" s="135"/>
      <c r="D15" s="135"/>
    </row>
  </sheetData>
  <mergeCells count="7">
    <mergeCell ref="A14:B14"/>
    <mergeCell ref="A15:B15"/>
    <mergeCell ref="C15:D15"/>
    <mergeCell ref="A1:D1"/>
    <mergeCell ref="A3:D3"/>
    <mergeCell ref="B4:D4"/>
    <mergeCell ref="A12:C12"/>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Zeros="0" tabSelected="1" zoomScaleNormal="100" workbookViewId="0">
      <selection activeCell="C24" sqref="C24"/>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147</v>
      </c>
      <c r="B4" s="141" t="s">
        <v>148</v>
      </c>
      <c r="C4" s="142"/>
      <c r="D4" s="143"/>
    </row>
    <row r="5" spans="1:4" ht="29.25" customHeight="1" x14ac:dyDescent="0.2">
      <c r="A5" s="7" t="s">
        <v>21</v>
      </c>
      <c r="B5" s="8" t="s">
        <v>149</v>
      </c>
      <c r="C5" s="9" t="s">
        <v>181</v>
      </c>
      <c r="D5" s="18"/>
    </row>
    <row r="6" spans="1:4" ht="29.25" customHeight="1" x14ac:dyDescent="0.2">
      <c r="A6" s="46"/>
      <c r="B6" s="53" t="s">
        <v>150</v>
      </c>
      <c r="C6" s="41"/>
      <c r="D6" s="47"/>
    </row>
    <row r="7" spans="1:4" ht="29.25" customHeight="1" x14ac:dyDescent="0.2">
      <c r="A7" s="46" t="s">
        <v>115</v>
      </c>
      <c r="B7" s="44" t="s">
        <v>151</v>
      </c>
      <c r="C7" s="41" t="s">
        <v>181</v>
      </c>
      <c r="D7" s="47"/>
    </row>
    <row r="8" spans="1:4" ht="29.25" customHeight="1" x14ac:dyDescent="0.2">
      <c r="A8" s="46" t="s">
        <v>116</v>
      </c>
      <c r="B8" s="44" t="s">
        <v>152</v>
      </c>
      <c r="C8" s="41" t="s">
        <v>181</v>
      </c>
      <c r="D8" s="47"/>
    </row>
    <row r="9" spans="1:4" ht="29.25" customHeight="1" x14ac:dyDescent="0.2">
      <c r="A9" s="46" t="s">
        <v>117</v>
      </c>
      <c r="B9" s="44" t="s">
        <v>153</v>
      </c>
      <c r="C9" s="41" t="s">
        <v>181</v>
      </c>
      <c r="D9" s="47"/>
    </row>
    <row r="10" spans="1:4" ht="29.25" customHeight="1" x14ac:dyDescent="0.2">
      <c r="A10" s="46" t="s">
        <v>96</v>
      </c>
      <c r="B10" s="44" t="s">
        <v>154</v>
      </c>
      <c r="C10" s="41" t="s">
        <v>181</v>
      </c>
      <c r="D10" s="47"/>
    </row>
    <row r="11" spans="1:4" ht="29.25" customHeight="1" x14ac:dyDescent="0.2">
      <c r="A11" s="46"/>
      <c r="B11" s="53" t="s">
        <v>157</v>
      </c>
      <c r="C11" s="41"/>
      <c r="D11" s="47"/>
    </row>
    <row r="12" spans="1:4" ht="29.25" customHeight="1" x14ac:dyDescent="0.2">
      <c r="A12" s="46" t="s">
        <v>87</v>
      </c>
      <c r="B12" s="44" t="s">
        <v>155</v>
      </c>
      <c r="C12" s="41" t="s">
        <v>181</v>
      </c>
      <c r="D12" s="47"/>
    </row>
    <row r="13" spans="1:4" ht="29.25" customHeight="1" x14ac:dyDescent="0.2">
      <c r="A13" s="46" t="s">
        <v>161</v>
      </c>
      <c r="B13" s="44" t="s">
        <v>156</v>
      </c>
      <c r="C13" s="41" t="s">
        <v>181</v>
      </c>
      <c r="D13" s="47"/>
    </row>
    <row r="14" spans="1:4" ht="29.25" customHeight="1" x14ac:dyDescent="0.2">
      <c r="A14" s="46" t="s">
        <v>162</v>
      </c>
      <c r="B14" s="44" t="s">
        <v>158</v>
      </c>
      <c r="C14" s="41" t="s">
        <v>181</v>
      </c>
      <c r="D14" s="47"/>
    </row>
    <row r="15" spans="1:4" ht="29.25" customHeight="1" x14ac:dyDescent="0.2">
      <c r="A15" s="46" t="s">
        <v>163</v>
      </c>
      <c r="B15" s="44" t="s">
        <v>159</v>
      </c>
      <c r="C15" s="41" t="s">
        <v>181</v>
      </c>
      <c r="D15" s="47"/>
    </row>
    <row r="16" spans="1:4" ht="29.25" customHeight="1" x14ac:dyDescent="0.2">
      <c r="A16" s="46" t="s">
        <v>164</v>
      </c>
      <c r="B16" s="44" t="s">
        <v>160</v>
      </c>
      <c r="C16" s="41" t="s">
        <v>181</v>
      </c>
      <c r="D16" s="47"/>
    </row>
    <row r="17" spans="1:4" ht="29.25" customHeight="1" x14ac:dyDescent="0.2">
      <c r="A17" s="46"/>
      <c r="B17" s="53" t="s">
        <v>169</v>
      </c>
      <c r="C17" s="41"/>
      <c r="D17" s="47"/>
    </row>
    <row r="18" spans="1:4" ht="29.25" customHeight="1" x14ac:dyDescent="0.2">
      <c r="A18" s="46" t="s">
        <v>24</v>
      </c>
      <c r="B18" s="44" t="s">
        <v>171</v>
      </c>
      <c r="C18" s="41" t="s">
        <v>181</v>
      </c>
      <c r="D18" s="47"/>
    </row>
    <row r="19" spans="1:4" ht="29.25" customHeight="1" x14ac:dyDescent="0.2">
      <c r="A19" s="46" t="s">
        <v>24</v>
      </c>
      <c r="B19" s="44" t="s">
        <v>170</v>
      </c>
      <c r="C19" s="41" t="s">
        <v>181</v>
      </c>
      <c r="D19" s="47"/>
    </row>
    <row r="20" spans="1:4" ht="29.25" customHeight="1" x14ac:dyDescent="0.2">
      <c r="A20" s="46"/>
      <c r="B20" s="53" t="s">
        <v>165</v>
      </c>
      <c r="C20" s="41"/>
      <c r="D20" s="47"/>
    </row>
    <row r="21" spans="1:4" ht="29.25" customHeight="1" x14ac:dyDescent="0.2">
      <c r="A21" s="46" t="s">
        <v>167</v>
      </c>
      <c r="B21" s="44" t="s">
        <v>182</v>
      </c>
      <c r="C21" s="41" t="s">
        <v>181</v>
      </c>
      <c r="D21" s="47"/>
    </row>
    <row r="22" spans="1:4" ht="29.25" customHeight="1" x14ac:dyDescent="0.2">
      <c r="A22" s="46" t="s">
        <v>168</v>
      </c>
      <c r="B22" s="44" t="s">
        <v>44</v>
      </c>
      <c r="C22" s="41" t="s">
        <v>181</v>
      </c>
      <c r="D22" s="47"/>
    </row>
    <row r="23" spans="1:4" ht="29.25" customHeight="1" x14ac:dyDescent="0.2">
      <c r="A23" s="46" t="s">
        <v>185</v>
      </c>
      <c r="B23" s="43" t="s">
        <v>166</v>
      </c>
      <c r="C23" s="10" t="s">
        <v>181</v>
      </c>
      <c r="D23" s="19"/>
    </row>
    <row r="24" spans="1:4" ht="29.25" customHeight="1" x14ac:dyDescent="0.2">
      <c r="A24" s="42" t="s">
        <v>184</v>
      </c>
      <c r="B24" s="43" t="s">
        <v>183</v>
      </c>
      <c r="C24" s="10"/>
      <c r="D24" s="19"/>
    </row>
    <row r="25" spans="1:4" ht="29.25" customHeight="1" x14ac:dyDescent="0.2">
      <c r="A25" s="42"/>
      <c r="B25" s="54" t="s">
        <v>187</v>
      </c>
      <c r="C25" s="10"/>
      <c r="D25" s="19"/>
    </row>
    <row r="26" spans="1:4" ht="29.25" customHeight="1" x14ac:dyDescent="0.2">
      <c r="A26" s="46" t="s">
        <v>186</v>
      </c>
      <c r="B26" s="43" t="s">
        <v>188</v>
      </c>
      <c r="C26" s="41" t="s">
        <v>181</v>
      </c>
      <c r="D26" s="19"/>
    </row>
    <row r="27" spans="1:4" ht="29.25" customHeight="1" x14ac:dyDescent="0.2">
      <c r="A27" s="46" t="s">
        <v>191</v>
      </c>
      <c r="B27" s="43" t="s">
        <v>189</v>
      </c>
      <c r="C27" s="41" t="s">
        <v>181</v>
      </c>
      <c r="D27" s="19"/>
    </row>
    <row r="28" spans="1:4" ht="29.25" customHeight="1" x14ac:dyDescent="0.2">
      <c r="A28" s="46" t="s">
        <v>192</v>
      </c>
      <c r="B28" s="43" t="s">
        <v>190</v>
      </c>
      <c r="C28" s="41" t="s">
        <v>181</v>
      </c>
      <c r="D28" s="19"/>
    </row>
    <row r="29" spans="1:4" ht="29.25" customHeight="1" x14ac:dyDescent="0.2">
      <c r="A29" s="46" t="s">
        <v>194</v>
      </c>
      <c r="B29" s="43" t="s">
        <v>193</v>
      </c>
      <c r="C29" s="41" t="s">
        <v>181</v>
      </c>
      <c r="D29" s="19"/>
    </row>
    <row r="30" spans="1:4" ht="29.25" customHeight="1" thickBot="1" x14ac:dyDescent="0.25">
      <c r="A30" s="11"/>
      <c r="B30" s="12"/>
      <c r="C30" s="13"/>
      <c r="D30" s="20"/>
    </row>
    <row r="31" spans="1:4" ht="29.25" customHeight="1" thickBot="1" x14ac:dyDescent="0.25">
      <c r="A31" s="144" t="s">
        <v>9</v>
      </c>
      <c r="B31" s="145"/>
      <c r="C31" s="145"/>
      <c r="D31" s="45">
        <f>ROUND(SUM(D5:D30),2)</f>
        <v>0</v>
      </c>
    </row>
    <row r="32" spans="1:4" ht="30" customHeight="1" x14ac:dyDescent="0.2">
      <c r="A32" s="5"/>
      <c r="B32" s="14"/>
      <c r="C32" s="15"/>
      <c r="D32" s="23"/>
    </row>
    <row r="33" spans="1:4" s="16" customFormat="1" ht="33.75" customHeight="1" x14ac:dyDescent="0.2">
      <c r="A33" s="150" t="s">
        <v>3</v>
      </c>
      <c r="B33" s="150"/>
      <c r="C33" s="51"/>
      <c r="D33" s="24"/>
    </row>
    <row r="34" spans="1:4" s="16" customFormat="1" ht="32.25" customHeight="1" x14ac:dyDescent="0.2">
      <c r="A34" s="150" t="s">
        <v>4</v>
      </c>
      <c r="B34" s="150"/>
      <c r="C34" s="135"/>
      <c r="D34" s="135"/>
    </row>
  </sheetData>
  <mergeCells count="7">
    <mergeCell ref="A33:B33"/>
    <mergeCell ref="A34:B34"/>
    <mergeCell ref="C34:D34"/>
    <mergeCell ref="A1:D1"/>
    <mergeCell ref="A3:D3"/>
    <mergeCell ref="B4:D4"/>
    <mergeCell ref="A31:C31"/>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Zeros="0" zoomScaleNormal="100" workbookViewId="0">
      <selection activeCell="B8" sqref="B8:B10"/>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6" t="s">
        <v>125</v>
      </c>
      <c r="B4" s="141" t="s">
        <v>126</v>
      </c>
      <c r="C4" s="142"/>
      <c r="D4" s="143"/>
    </row>
    <row r="5" spans="1:4" ht="29.25" customHeight="1" x14ac:dyDescent="0.2">
      <c r="A5" s="7" t="s">
        <v>29</v>
      </c>
      <c r="B5" s="72" t="s">
        <v>128</v>
      </c>
      <c r="C5" s="9" t="s">
        <v>127</v>
      </c>
      <c r="D5" s="18"/>
    </row>
    <row r="6" spans="1:4" ht="29.25" customHeight="1" x14ac:dyDescent="0.2">
      <c r="A6" s="46"/>
      <c r="B6" s="53" t="s">
        <v>129</v>
      </c>
      <c r="C6" s="41"/>
      <c r="D6" s="47"/>
    </row>
    <row r="7" spans="1:4" ht="29.25" customHeight="1" x14ac:dyDescent="0.2">
      <c r="A7" s="42" t="s">
        <v>110</v>
      </c>
      <c r="B7" s="43" t="s">
        <v>130</v>
      </c>
      <c r="C7" s="10" t="s">
        <v>127</v>
      </c>
      <c r="D7" s="19"/>
    </row>
    <row r="8" spans="1:4" ht="29.25" customHeight="1" x14ac:dyDescent="0.2">
      <c r="A8" s="42" t="s">
        <v>86</v>
      </c>
      <c r="B8" s="43" t="s">
        <v>131</v>
      </c>
      <c r="C8" s="10" t="s">
        <v>127</v>
      </c>
      <c r="D8" s="19"/>
    </row>
    <row r="9" spans="1:4" ht="29.25" customHeight="1" x14ac:dyDescent="0.2">
      <c r="A9" s="42" t="s">
        <v>134</v>
      </c>
      <c r="B9" s="43" t="s">
        <v>132</v>
      </c>
      <c r="C9" s="10" t="s">
        <v>127</v>
      </c>
      <c r="D9" s="19"/>
    </row>
    <row r="10" spans="1:4" ht="29.25" customHeight="1" x14ac:dyDescent="0.2">
      <c r="A10" s="42" t="s">
        <v>135</v>
      </c>
      <c r="B10" s="43" t="s">
        <v>133</v>
      </c>
      <c r="C10" s="10" t="s">
        <v>127</v>
      </c>
      <c r="D10" s="19"/>
    </row>
    <row r="11" spans="1:4" ht="29.25" customHeight="1" thickBot="1" x14ac:dyDescent="0.25">
      <c r="A11" s="11"/>
      <c r="B11" s="12"/>
      <c r="C11" s="13"/>
      <c r="D11" s="20"/>
    </row>
    <row r="12" spans="1:4" ht="29.25" customHeight="1" thickBot="1" x14ac:dyDescent="0.25">
      <c r="A12" s="144" t="s">
        <v>9</v>
      </c>
      <c r="B12" s="145"/>
      <c r="C12" s="145"/>
      <c r="D12" s="45">
        <f>ROUND(SUM(D5:D11),2)</f>
        <v>0</v>
      </c>
    </row>
    <row r="13" spans="1:4" ht="30" customHeight="1" x14ac:dyDescent="0.2">
      <c r="A13" s="5"/>
      <c r="B13" s="14"/>
      <c r="C13" s="15"/>
      <c r="D13" s="23"/>
    </row>
    <row r="14" spans="1:4" s="16" customFormat="1" ht="33.75" customHeight="1" x14ac:dyDescent="0.2">
      <c r="A14" s="150" t="s">
        <v>3</v>
      </c>
      <c r="B14" s="150"/>
      <c r="C14" s="51"/>
      <c r="D14" s="24"/>
    </row>
    <row r="15" spans="1:4" s="16" customFormat="1" ht="32.25" customHeight="1" x14ac:dyDescent="0.2">
      <c r="A15" s="150" t="s">
        <v>4</v>
      </c>
      <c r="B15" s="150"/>
      <c r="C15" s="135"/>
      <c r="D15" s="135"/>
    </row>
  </sheetData>
  <mergeCells count="7">
    <mergeCell ref="A14:B14"/>
    <mergeCell ref="A15:B15"/>
    <mergeCell ref="C15:D15"/>
    <mergeCell ref="A1:D1"/>
    <mergeCell ref="A3:D3"/>
    <mergeCell ref="B4:D4"/>
    <mergeCell ref="A12:C12"/>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Zeros="0" topLeftCell="A10" zoomScaleNormal="100" workbookViewId="0">
      <selection activeCell="H15" sqref="H15"/>
    </sheetView>
  </sheetViews>
  <sheetFormatPr baseColWidth="10" defaultRowHeight="24.95" customHeight="1" x14ac:dyDescent="0.2"/>
  <cols>
    <col min="1" max="1" width="12.140625" style="1" customWidth="1"/>
    <col min="2" max="2" width="52.85546875" style="1" customWidth="1"/>
    <col min="3" max="3" width="13.140625" style="1" bestFit="1" customWidth="1"/>
    <col min="4" max="4" width="23.140625" style="25" customWidth="1"/>
    <col min="5" max="16384" width="11.42578125" style="1"/>
  </cols>
  <sheetData>
    <row r="1" spans="1:4" ht="47.25" customHeight="1" thickBot="1" x14ac:dyDescent="0.25">
      <c r="A1" s="136" t="s">
        <v>38</v>
      </c>
      <c r="B1" s="137"/>
      <c r="C1" s="137"/>
      <c r="D1" s="137"/>
    </row>
    <row r="2" spans="1:4" ht="33" customHeight="1" thickBot="1" x14ac:dyDescent="0.25">
      <c r="A2" s="2" t="s">
        <v>5</v>
      </c>
      <c r="B2" s="3" t="s">
        <v>2</v>
      </c>
      <c r="C2" s="4" t="s">
        <v>1</v>
      </c>
      <c r="D2" s="17" t="s">
        <v>0</v>
      </c>
    </row>
    <row r="3" spans="1:4" ht="15" customHeight="1" thickBot="1" x14ac:dyDescent="0.25">
      <c r="A3" s="138"/>
      <c r="B3" s="139"/>
      <c r="C3" s="139"/>
      <c r="D3" s="140"/>
    </row>
    <row r="4" spans="1:4" ht="29.25" customHeight="1" thickBot="1" x14ac:dyDescent="0.25">
      <c r="A4" s="52" t="s">
        <v>90</v>
      </c>
      <c r="B4" s="151" t="s">
        <v>282</v>
      </c>
      <c r="C4" s="152"/>
      <c r="D4" s="153"/>
    </row>
    <row r="5" spans="1:4" ht="29.25" customHeight="1" x14ac:dyDescent="0.2">
      <c r="A5" s="46"/>
      <c r="B5" s="53" t="s">
        <v>91</v>
      </c>
      <c r="C5" s="41"/>
      <c r="D5" s="47"/>
    </row>
    <row r="6" spans="1:4" ht="29.25" customHeight="1" x14ac:dyDescent="0.2">
      <c r="A6" s="42" t="s">
        <v>113</v>
      </c>
      <c r="B6" s="44" t="s">
        <v>114</v>
      </c>
      <c r="C6" s="41" t="s">
        <v>94</v>
      </c>
      <c r="D6" s="47"/>
    </row>
    <row r="7" spans="1:4" ht="29.25" customHeight="1" x14ac:dyDescent="0.2">
      <c r="A7" s="42" t="s">
        <v>115</v>
      </c>
      <c r="B7" s="44" t="s">
        <v>120</v>
      </c>
      <c r="C7" s="41" t="s">
        <v>94</v>
      </c>
      <c r="D7" s="47"/>
    </row>
    <row r="8" spans="1:4" ht="29.25" customHeight="1" x14ac:dyDescent="0.2">
      <c r="A8" s="42" t="s">
        <v>116</v>
      </c>
      <c r="B8" s="44" t="s">
        <v>122</v>
      </c>
      <c r="C8" s="41" t="s">
        <v>94</v>
      </c>
      <c r="D8" s="47"/>
    </row>
    <row r="9" spans="1:4" ht="29.25" customHeight="1" x14ac:dyDescent="0.2">
      <c r="A9" s="42" t="s">
        <v>118</v>
      </c>
      <c r="B9" s="44" t="s">
        <v>119</v>
      </c>
      <c r="C9" s="41" t="s">
        <v>94</v>
      </c>
      <c r="D9" s="47"/>
    </row>
    <row r="10" spans="1:4" ht="29.25" customHeight="1" x14ac:dyDescent="0.2">
      <c r="A10" s="42" t="s">
        <v>95</v>
      </c>
      <c r="B10" s="44" t="s">
        <v>121</v>
      </c>
      <c r="C10" s="41" t="s">
        <v>94</v>
      </c>
      <c r="D10" s="47"/>
    </row>
    <row r="11" spans="1:4" ht="29.25" customHeight="1" x14ac:dyDescent="0.2">
      <c r="A11" s="42"/>
      <c r="B11" s="53" t="s">
        <v>92</v>
      </c>
      <c r="C11" s="41"/>
      <c r="D11" s="47"/>
    </row>
    <row r="12" spans="1:4" ht="29.25" customHeight="1" x14ac:dyDescent="0.2">
      <c r="A12" s="42" t="s">
        <v>113</v>
      </c>
      <c r="B12" s="44" t="s">
        <v>114</v>
      </c>
      <c r="C12" s="41" t="s">
        <v>94</v>
      </c>
      <c r="D12" s="47"/>
    </row>
    <row r="13" spans="1:4" ht="29.25" customHeight="1" x14ac:dyDescent="0.2">
      <c r="A13" s="42" t="s">
        <v>115</v>
      </c>
      <c r="B13" s="44" t="s">
        <v>120</v>
      </c>
      <c r="C13" s="41" t="s">
        <v>94</v>
      </c>
      <c r="D13" s="47"/>
    </row>
    <row r="14" spans="1:4" ht="29.25" customHeight="1" x14ac:dyDescent="0.2">
      <c r="A14" s="42" t="s">
        <v>116</v>
      </c>
      <c r="B14" s="44" t="s">
        <v>122</v>
      </c>
      <c r="C14" s="41" t="s">
        <v>94</v>
      </c>
      <c r="D14" s="47"/>
    </row>
    <row r="15" spans="1:4" ht="29.25" customHeight="1" x14ac:dyDescent="0.2">
      <c r="A15" s="42" t="s">
        <v>118</v>
      </c>
      <c r="B15" s="44" t="s">
        <v>119</v>
      </c>
      <c r="C15" s="41" t="s">
        <v>94</v>
      </c>
      <c r="D15" s="47"/>
    </row>
    <row r="16" spans="1:4" ht="29.25" customHeight="1" x14ac:dyDescent="0.2">
      <c r="A16" s="42" t="s">
        <v>95</v>
      </c>
      <c r="B16" s="44" t="s">
        <v>121</v>
      </c>
      <c r="C16" s="41" t="s">
        <v>94</v>
      </c>
      <c r="D16" s="47"/>
    </row>
    <row r="17" spans="1:4" ht="29.25" customHeight="1" x14ac:dyDescent="0.2">
      <c r="A17" s="42"/>
      <c r="B17" s="53" t="s">
        <v>123</v>
      </c>
      <c r="C17" s="41"/>
      <c r="D17" s="47"/>
    </row>
    <row r="18" spans="1:4" ht="29.25" customHeight="1" x14ac:dyDescent="0.2">
      <c r="A18" s="42" t="s">
        <v>95</v>
      </c>
      <c r="B18" s="43" t="s">
        <v>124</v>
      </c>
      <c r="C18" s="10" t="s">
        <v>94</v>
      </c>
      <c r="D18" s="19"/>
    </row>
    <row r="19" spans="1:4" ht="29.25" customHeight="1" x14ac:dyDescent="0.2">
      <c r="A19" s="42" t="s">
        <v>96</v>
      </c>
      <c r="B19" s="43" t="s">
        <v>93</v>
      </c>
      <c r="C19" s="10" t="s">
        <v>94</v>
      </c>
      <c r="D19" s="19"/>
    </row>
    <row r="20" spans="1:4" ht="29.25" customHeight="1" thickBot="1" x14ac:dyDescent="0.25">
      <c r="A20" s="11"/>
      <c r="B20" s="12"/>
      <c r="C20" s="13"/>
      <c r="D20" s="20"/>
    </row>
    <row r="21" spans="1:4" ht="29.25" customHeight="1" thickBot="1" x14ac:dyDescent="0.25">
      <c r="A21" s="144" t="s">
        <v>9</v>
      </c>
      <c r="B21" s="145"/>
      <c r="C21" s="145"/>
      <c r="D21" s="45">
        <f>ROUND(SUM(D5:D20),2)</f>
        <v>0</v>
      </c>
    </row>
    <row r="22" spans="1:4" ht="30" customHeight="1" x14ac:dyDescent="0.2">
      <c r="A22" s="5"/>
      <c r="B22" s="14"/>
      <c r="C22" s="15"/>
      <c r="D22" s="23"/>
    </row>
    <row r="23" spans="1:4" s="16" customFormat="1" ht="33.75" customHeight="1" x14ac:dyDescent="0.2">
      <c r="A23" s="150" t="s">
        <v>3</v>
      </c>
      <c r="B23" s="150"/>
      <c r="C23" s="51"/>
      <c r="D23" s="24"/>
    </row>
    <row r="24" spans="1:4" s="16" customFormat="1" ht="32.25" customHeight="1" x14ac:dyDescent="0.2">
      <c r="A24" s="150" t="s">
        <v>4</v>
      </c>
      <c r="B24" s="150"/>
      <c r="C24" s="135"/>
      <c r="D24" s="135"/>
    </row>
  </sheetData>
  <mergeCells count="7">
    <mergeCell ref="A23:B23"/>
    <mergeCell ref="A24:B24"/>
    <mergeCell ref="C24:D24"/>
    <mergeCell ref="A1:D1"/>
    <mergeCell ref="A3:D3"/>
    <mergeCell ref="B4:D4"/>
    <mergeCell ref="A21:C21"/>
  </mergeCells>
  <printOptions horizontalCentered="1"/>
  <pageMargins left="0.19685039370078741" right="0.19685039370078741" top="0.78740157480314965" bottom="0.98425196850393704" header="0.31496062992125984" footer="0.31496062992125984"/>
  <pageSetup paperSize="9" orientation="portrait" r:id="rId1"/>
  <headerFooter>
    <oddFooter>&amp;L
&amp;RDAF_2024_000490
DPGF - Page &amp;P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C676FA3F6E7246AA04B9704D7E1F66" ma:contentTypeVersion="1" ma:contentTypeDescription="Crée un document." ma:contentTypeScope="" ma:versionID="9340a068bd9296af376b6487dbdf3d6b">
  <xsd:schema xmlns:xsd="http://www.w3.org/2001/XMLSchema" xmlns:xs="http://www.w3.org/2001/XMLSchema" xmlns:p="http://schemas.microsoft.com/office/2006/metadata/properties" xmlns:ns2="d81690f5-e1f4-4eab-a471-de09b63ead40" targetNamespace="http://schemas.microsoft.com/office/2006/metadata/properties" ma:root="true" ma:fieldsID="3dea1b4eff6b9090605fe7aa652f417b" ns2:_="">
    <xsd:import namespace="d81690f5-e1f4-4eab-a471-de09b63ead4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1690f5-e1f4-4eab-a471-de09b63ead40"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61FCD8-2B23-4ADD-B43A-5BDE2C9471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1690f5-e1f4-4eab-a471-de09b63ead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CF5965-DB04-485D-A040-0FFDD3D70430}">
  <ds:schemaRefs>
    <ds:schemaRef ds:uri="http://schemas.microsoft.com/sharepoint/v3/contenttype/forms"/>
  </ds:schemaRefs>
</ds:datastoreItem>
</file>

<file path=customXml/itemProps3.xml><?xml version="1.0" encoding="utf-8"?>
<ds:datastoreItem xmlns:ds="http://schemas.openxmlformats.org/officeDocument/2006/customXml" ds:itemID="{842FC324-BA15-4347-B603-6812808E3845}">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ee02935d-7744-47b1-9379-353a84c112ed"/>
    <ds:schemaRef ds:uri="http://purl.org/dc/terms/"/>
    <ds:schemaRef ds:uri="http://schemas.openxmlformats.org/package/2006/metadata/core-propertie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21</vt:i4>
      </vt:variant>
    </vt:vector>
  </HeadingPairs>
  <TitlesOfParts>
    <vt:vector size="41" baseType="lpstr">
      <vt:lpstr>Page de garde</vt:lpstr>
      <vt:lpstr>Synthèse</vt:lpstr>
      <vt:lpstr>DG</vt:lpstr>
      <vt:lpstr>ST - Vierge</vt:lpstr>
      <vt:lpstr>ST01</vt:lpstr>
      <vt:lpstr>ST02</vt:lpstr>
      <vt:lpstr>ST03</vt:lpstr>
      <vt:lpstr>ST04</vt:lpstr>
      <vt:lpstr>ST05</vt:lpstr>
      <vt:lpstr>ST06</vt:lpstr>
      <vt:lpstr>ST07</vt:lpstr>
      <vt:lpstr>ST08</vt:lpstr>
      <vt:lpstr>ST09</vt:lpstr>
      <vt:lpstr>ST10</vt:lpstr>
      <vt:lpstr>ST11</vt:lpstr>
      <vt:lpstr>ST12</vt:lpstr>
      <vt:lpstr>ST13</vt:lpstr>
      <vt:lpstr>ST14</vt:lpstr>
      <vt:lpstr>ST15</vt:lpstr>
      <vt:lpstr>ST16</vt:lpstr>
      <vt:lpstr>DG!Impression_des_titres</vt:lpstr>
      <vt:lpstr>'ST - Vierge'!Impression_des_titres</vt:lpstr>
      <vt:lpstr>'ST01'!Impression_des_titres</vt:lpstr>
      <vt:lpstr>'ST02'!Impression_des_titres</vt:lpstr>
      <vt:lpstr>'ST03'!Impression_des_titres</vt:lpstr>
      <vt:lpstr>'ST04'!Impression_des_titres</vt:lpstr>
      <vt:lpstr>'ST05'!Impression_des_titres</vt:lpstr>
      <vt:lpstr>'ST06'!Impression_des_titres</vt:lpstr>
      <vt:lpstr>'ST15'!Impression_des_titres</vt:lpstr>
      <vt:lpstr>'ST16'!Impression_des_titres</vt:lpstr>
      <vt:lpstr>DG!Zone_d_impression</vt:lpstr>
      <vt:lpstr>'Page de garde'!Zone_d_impression</vt:lpstr>
      <vt:lpstr>'ST - Vierge'!Zone_d_impression</vt:lpstr>
      <vt:lpstr>'ST01'!Zone_d_impression</vt:lpstr>
      <vt:lpstr>'ST02'!Zone_d_impression</vt:lpstr>
      <vt:lpstr>'ST03'!Zone_d_impression</vt:lpstr>
      <vt:lpstr>'ST04'!Zone_d_impression</vt:lpstr>
      <vt:lpstr>'ST05'!Zone_d_impression</vt:lpstr>
      <vt:lpstr>'ST06'!Zone_d_impression</vt:lpstr>
      <vt:lpstr>'ST15'!Zone_d_impression</vt:lpstr>
      <vt:lpstr>'ST16'!Zone_d_impression</vt:lpstr>
    </vt:vector>
  </TitlesOfParts>
  <Company>SGA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util</dc:creator>
  <cp:lastModifiedBy>DE COL Anne ASC NIV 2 OA</cp:lastModifiedBy>
  <cp:lastPrinted>2023-07-04T14:37:23Z</cp:lastPrinted>
  <dcterms:created xsi:type="dcterms:W3CDTF">2009-05-04T12:50:59Z</dcterms:created>
  <dcterms:modified xsi:type="dcterms:W3CDTF">2025-10-16T07:46:26Z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0x0101005CC676FA3F6E7246AA04B9704D7E1F66</vt:lpwstr>
  </property>
</Properties>
</file>